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s Documents\Les files\Official docs\SEP Updates Processed\New Medicine Launches\2018\"/>
    </mc:Choice>
  </mc:AlternateContent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Sheet1!$A$1:$V$7</definedName>
  </definedNames>
  <calcPr calcId="162913"/>
</workbook>
</file>

<file path=xl/calcChain.xml><?xml version="1.0" encoding="utf-8"?>
<calcChain xmlns="http://schemas.openxmlformats.org/spreadsheetml/2006/main">
  <c r="R6" i="1" l="1"/>
  <c r="N6" i="1"/>
  <c r="O6" i="1" l="1"/>
  <c r="P6" i="1" s="1"/>
</calcChain>
</file>

<file path=xl/sharedStrings.xml><?xml version="1.0" encoding="utf-8"?>
<sst xmlns="http://schemas.openxmlformats.org/spreadsheetml/2006/main" count="38" uniqueCount="36">
  <si>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</si>
  <si>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</si>
  <si>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</si>
  <si>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</si>
  <si>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</si>
  <si>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</si>
  <si>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</si>
  <si>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</si>
  <si>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</si>
  <si>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</si>
  <si>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</si>
  <si>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</si>
  <si>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</si>
  <si>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</si>
  <si>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</si>
  <si>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</si>
  <si>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</si>
  <si>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</si>
  <si>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</si>
  <si>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</si>
  <si>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</si>
  <si>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</si>
  <si>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</si>
  <si>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</si>
  <si>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</si>
  <si>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</si>
  <si>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Safeline Pharmaceuticals (Pty) Ltd</t>
  </si>
  <si>
    <t>S4</t>
  </si>
  <si>
    <t xml:space="preserve">Originator </t>
  </si>
  <si>
    <t>42/21.5.1/0895</t>
  </si>
  <si>
    <t>R03F1</t>
  </si>
  <si>
    <t>Innuvair Inhaler</t>
  </si>
  <si>
    <t>Beclomethasone Diproprionate</t>
  </si>
  <si>
    <t>µg</t>
  </si>
  <si>
    <t>INH</t>
  </si>
  <si>
    <t xml:space="preserve">Formoterol Fumarate Dihydrate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</si>
</sst>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000000000"/>
    <numFmt numFmtId="166" formatCode="[$-1C09]dd\ mmmm\ yyyy;@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1" fillId="23" borderId="7" applyNumberFormat="0" applyFont="0" applyAlignment="0" applyProtection="0"/>
  </cellStyleXfs>
  <cellXfs count="41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0" fontId="23" fillId="0" borderId="10" xfId="0" applyFont="1" applyBorder="1" applyAlignment="1">
      <alignment horizontal="center" vertical="center"/>
    </xf>
    <xf numFmtId="166" fontId="23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6" fillId="0" borderId="0" xfId="0" applyFont="1"/>
    <xf numFmtId="165" fontId="22" fillId="24" borderId="10" xfId="0" applyNumberFormat="1" applyFont="1" applyFill="1" applyBorder="1" applyAlignment="1">
      <alignment horizontal="right" vertical="top" wrapText="1"/>
    </xf>
    <xf numFmtId="0" fontId="22" fillId="24" borderId="10" xfId="0" applyFont="1" applyFill="1" applyBorder="1" applyAlignment="1">
      <alignment vertical="top" wrapText="1"/>
    </xf>
    <xf numFmtId="0" fontId="21" fillId="24" borderId="10" xfId="0" applyFont="1" applyFill="1" applyBorder="1" applyAlignment="1">
      <alignment vertical="top" wrapText="1"/>
    </xf>
    <xf numFmtId="0" fontId="22" fillId="24" borderId="10" xfId="0" applyFont="1" applyFill="1" applyBorder="1" applyAlignment="1">
      <alignment horizontal="right" vertical="top" wrapText="1"/>
    </xf>
    <xf numFmtId="164" fontId="22" fillId="24" borderId="10" xfId="0" applyNumberFormat="1" applyFont="1" applyFill="1" applyBorder="1" applyAlignment="1">
      <alignment horizontal="right" vertical="top" wrapText="1"/>
    </xf>
    <xf numFmtId="166" fontId="22" fillId="24" borderId="10" xfId="0" applyNumberFormat="1" applyFont="1" applyFill="1" applyBorder="1" applyAlignment="1">
      <alignment vertical="top" wrapText="1"/>
    </xf>
    <xf numFmtId="0" fontId="23" fillId="0" borderId="17" xfId="0" applyFont="1" applyBorder="1" applyAlignment="1">
      <alignment vertical="center"/>
    </xf>
    <xf numFmtId="0" fontId="24" fillId="0" borderId="18" xfId="0" applyFont="1" applyBorder="1"/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165" fontId="20" fillId="0" borderId="19" xfId="37" applyNumberFormat="1" applyFont="1" applyBorder="1" applyAlignment="1">
      <alignment vertical="top" wrapText="1"/>
    </xf>
    <xf numFmtId="0" fontId="20" fillId="0" borderId="17" xfId="37" applyFont="1" applyBorder="1" applyAlignment="1">
      <alignment vertical="top" wrapText="1"/>
    </xf>
    <xf numFmtId="0" fontId="23" fillId="0" borderId="17" xfId="0" applyFont="1" applyBorder="1"/>
    <xf numFmtId="0" fontId="24" fillId="0" borderId="17" xfId="0" applyFont="1" applyBorder="1"/>
    <xf numFmtId="0" fontId="24" fillId="0" borderId="17" xfId="0" applyFont="1" applyBorder="1" applyAlignment="1">
      <alignment horizontal="right"/>
    </xf>
    <xf numFmtId="0" fontId="23" fillId="0" borderId="17" xfId="0" applyFont="1" applyBorder="1" applyAlignment="1">
      <alignment horizontal="right"/>
    </xf>
    <xf numFmtId="2" fontId="23" fillId="0" borderId="17" xfId="0" applyNumberFormat="1" applyFont="1" applyBorder="1" applyAlignment="1">
      <alignment horizontal="right"/>
    </xf>
    <xf numFmtId="165" fontId="20" fillId="0" borderId="20" xfId="37" applyNumberFormat="1" applyFont="1" applyBorder="1" applyAlignment="1">
      <alignment vertical="top" wrapText="1"/>
    </xf>
    <xf numFmtId="0" fontId="20" fillId="0" borderId="10" xfId="37" applyFont="1" applyBorder="1" applyAlignment="1">
      <alignment vertical="top" wrapText="1"/>
    </xf>
    <xf numFmtId="0" fontId="24" fillId="0" borderId="10" xfId="0" applyFont="1" applyBorder="1"/>
    <xf numFmtId="0" fontId="23" fillId="0" borderId="10" xfId="0" applyFont="1" applyBorder="1" applyAlignment="1">
      <alignment horizontal="right"/>
    </xf>
    <xf numFmtId="0" fontId="21" fillId="0" borderId="10" xfId="0" applyFont="1" applyFill="1" applyBorder="1" applyAlignment="1">
      <alignment horizontal="left" wrapText="1"/>
    </xf>
    <xf numFmtId="2" fontId="23" fillId="0" borderId="10" xfId="0" applyNumberFormat="1" applyFont="1" applyBorder="1" applyAlignment="1">
      <alignment horizontal="right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Note 3" xfId="45"/>
    <cellStyle name="Output 2" xfId="40"/>
    <cellStyle name="Title 2" xfId="41"/>
    <cellStyle name="Total 2" xfId="42"/>
    <cellStyle name="Warning Text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"/>
  <sheetViews>
    <sheetView tabSelected="1" view="pageBreakPreview" zoomScaleSheetLayoutView="100" workbookViewId="0">
      <selection activeCell="R18" sqref="R18"/>
    </sheetView>
  </sheetViews>
  <sheetFormatPr defaultRowHeight="15" x14ac:dyDescent="0.25"/>
  <cols>
    <col min="1" max="1" width="24.5703125" bestFit="1" customWidth="1"/>
    <col min="2" max="2" width="59.7109375" bestFit="1" customWidth="1"/>
    <col min="3" max="3" width="25.5703125" customWidth="1"/>
    <col min="4" max="4" width="19.28515625" customWidth="1"/>
    <col min="5" max="5" width="19.85546875" customWidth="1"/>
    <col min="6" max="6" width="15.28515625" customWidth="1"/>
    <col min="7" max="7" width="54.85546875" bestFit="1" customWidth="1"/>
    <col min="8" max="8" width="37.28515625" bestFit="1" customWidth="1"/>
    <col min="9" max="9" width="15.28515625" customWidth="1"/>
    <col min="10" max="11" width="12.5703125" customWidth="1"/>
    <col min="12" max="12" width="12.42578125" customWidth="1"/>
    <col min="13" max="13" width="15.7109375" customWidth="1"/>
    <col min="14" max="14" width="23.42578125" customWidth="1"/>
    <col min="15" max="15" width="15.42578125" customWidth="1"/>
    <col min="16" max="16" width="14.28515625" customWidth="1"/>
    <col min="17" max="17" width="16.5703125" customWidth="1"/>
    <col min="18" max="18" width="16.7109375" customWidth="1"/>
    <col min="19" max="19" width="29.5703125" customWidth="1"/>
    <col min="20" max="20" width="16.85546875" customWidth="1"/>
    <col min="21" max="21" width="26.5703125" customWidth="1"/>
    <col min="22" max="22" width="17" customWidth="1"/>
  </cols>
  <sheetData>
    <row r="1" spans="1:23" s="6" customFormat="1" ht="20.25" x14ac:dyDescent="0.3">
      <c r="A1" s="25" t="s">
        <v>8</v>
      </c>
      <c r="B1" s="26"/>
      <c r="C1" s="26"/>
      <c r="D1" s="27"/>
      <c r="E1" s="21" t="s">
        <v>26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 x14ac:dyDescent="0.3">
      <c r="A2" s="25" t="s">
        <v>9</v>
      </c>
      <c r="B2" s="26"/>
      <c r="C2" s="26"/>
      <c r="D2" s="27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 x14ac:dyDescent="0.3">
      <c r="A3" s="25" t="s">
        <v>10</v>
      </c>
      <c r="B3" s="26"/>
      <c r="C3" s="26"/>
      <c r="D3" s="26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0.25" x14ac:dyDescent="0.3">
      <c r="A4" s="23" t="s">
        <v>11</v>
      </c>
      <c r="B4" s="24"/>
      <c r="C4" s="24"/>
      <c r="D4" s="24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 thickBot="1" x14ac:dyDescent="0.35">
      <c r="A5" s="15" t="s">
        <v>12</v>
      </c>
      <c r="B5" s="16" t="s">
        <v>0</v>
      </c>
      <c r="C5" s="17" t="s">
        <v>23</v>
      </c>
      <c r="D5" s="18" t="s">
        <v>13</v>
      </c>
      <c r="E5" s="16" t="s">
        <v>22</v>
      </c>
      <c r="F5" s="17" t="s">
        <v>24</v>
      </c>
      <c r="G5" s="17" t="s">
        <v>25</v>
      </c>
      <c r="H5" s="16" t="s">
        <v>14</v>
      </c>
      <c r="I5" s="18" t="s">
        <v>1</v>
      </c>
      <c r="J5" s="16" t="s">
        <v>2</v>
      </c>
      <c r="K5" s="16" t="s">
        <v>3</v>
      </c>
      <c r="L5" s="18" t="s">
        <v>15</v>
      </c>
      <c r="M5" s="18" t="s">
        <v>6</v>
      </c>
      <c r="N5" s="19" t="s">
        <v>16</v>
      </c>
      <c r="O5" s="19" t="s">
        <v>17</v>
      </c>
      <c r="P5" s="19" t="s">
        <v>18</v>
      </c>
      <c r="Q5" s="19" t="s">
        <v>19</v>
      </c>
      <c r="R5" s="19" t="s">
        <v>20</v>
      </c>
      <c r="S5" s="20" t="s">
        <v>5</v>
      </c>
      <c r="T5" s="16" t="s">
        <v>4</v>
      </c>
      <c r="U5" s="16" t="s">
        <v>7</v>
      </c>
      <c r="V5" s="18" t="s">
        <v>21</v>
      </c>
      <c r="W5" s="9"/>
    </row>
    <row r="6" spans="1:23" s="6" customFormat="1" ht="30" customHeight="1" thickBot="1" x14ac:dyDescent="0.35">
      <c r="A6" s="28">
        <v>410</v>
      </c>
      <c r="B6" s="29" t="s">
        <v>26</v>
      </c>
      <c r="C6" s="30" t="s">
        <v>29</v>
      </c>
      <c r="D6" s="30">
        <v>723841001</v>
      </c>
      <c r="E6" s="31" t="s">
        <v>30</v>
      </c>
      <c r="F6" s="30" t="s">
        <v>27</v>
      </c>
      <c r="G6" s="30" t="s">
        <v>31</v>
      </c>
      <c r="H6" s="30" t="s">
        <v>32</v>
      </c>
      <c r="I6" s="32">
        <v>100</v>
      </c>
      <c r="J6" s="33" t="s">
        <v>33</v>
      </c>
      <c r="K6" s="31" t="s">
        <v>34</v>
      </c>
      <c r="L6" s="30">
        <v>1</v>
      </c>
      <c r="M6" s="30">
        <v>1</v>
      </c>
      <c r="N6" s="34">
        <f>(Q6/1.15)/1.135</f>
        <v>295.67515801570585</v>
      </c>
      <c r="O6" s="34">
        <f>N6*13.5%</f>
        <v>39.916146332120292</v>
      </c>
      <c r="P6" s="34">
        <f>(N6+O6)*0.15</f>
        <v>50.338695652173925</v>
      </c>
      <c r="Q6" s="34">
        <v>385.93</v>
      </c>
      <c r="R6" s="34">
        <f>Q6/($L6*$M6)</f>
        <v>385.93</v>
      </c>
      <c r="S6" s="12">
        <v>43285</v>
      </c>
      <c r="T6" s="11"/>
      <c r="U6" s="22" t="s">
        <v>28</v>
      </c>
      <c r="V6" s="13"/>
    </row>
    <row r="7" spans="1:23" ht="20.25" x14ac:dyDescent="0.3">
      <c r="A7" s="35"/>
      <c r="B7" s="36"/>
      <c r="C7" s="37"/>
      <c r="D7" s="37"/>
      <c r="E7" s="3"/>
      <c r="F7" s="3"/>
      <c r="G7" s="3"/>
      <c r="H7" s="37" t="s">
        <v>35</v>
      </c>
      <c r="I7" s="38">
        <v>6</v>
      </c>
      <c r="J7" s="38" t="s">
        <v>33</v>
      </c>
      <c r="K7" s="39"/>
      <c r="L7" s="3"/>
      <c r="M7" s="3"/>
      <c r="N7" s="40"/>
      <c r="O7" s="40"/>
      <c r="P7" s="40"/>
      <c r="Q7" s="40"/>
      <c r="R7" s="40"/>
      <c r="S7" s="12"/>
      <c r="T7" s="11"/>
      <c r="U7" s="22"/>
      <c r="V7" s="11"/>
      <c r="W7" s="14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marail</cp:lastModifiedBy>
  <cp:lastPrinted>2017-08-02T05:39:37Z</cp:lastPrinted>
  <dcterms:created xsi:type="dcterms:W3CDTF">2012-08-13T07:02:09Z</dcterms:created>
  <dcterms:modified xsi:type="dcterms:W3CDTF">2018-06-27T05:12:45Z</dcterms:modified>
</cp:coreProperties>
</file>