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'Sheet1'!$A$1:$V$10</definedName>
  </definedNames>
  <calcPr fullCalcOnLoad="1"/>
</workbook>
</file>

<file path=xl/sharedStrings.xml><?xml version="1.0" encoding="utf-8"?>
<sst xmlns="http://schemas.openxmlformats.org/spreadsheetml/2006/main" count="72" uniqueCount="44">
  <si>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</si>
  <si>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</si>
  <si>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</si>
  <si>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</si>
  <si>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</si>
  <si>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</si>
  <si>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</si>
  <si>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</si>
  <si>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</si>
  <si>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</si>
  <si>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</si>
  <si>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</si>
  <si>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</si>
  <si>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</si>
  <si>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</si>
  <si>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</si>
  <si>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</si>
  <si>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</si>
  <si>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</si>
  <si>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</si>
  <si>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</si>
  <si>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</si>
  <si>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</si>
  <si>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</si>
  <si>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</si>
  <si>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</si>
  <si>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</si>
  <si>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mg</t>
  </si>
  <si>
    <t>CAP</t>
  </si>
  <si>
    <t>Dr Reddy's Laboratories (Pty) Ltd</t>
  </si>
  <si>
    <t>43/1.2/0809</t>
  </si>
  <si>
    <t>N06BA</t>
  </si>
  <si>
    <t>S5</t>
  </si>
  <si>
    <t>Inir 10</t>
  </si>
  <si>
    <t>Atomoxetine</t>
  </si>
  <si>
    <t>43/1.2/0810</t>
  </si>
  <si>
    <t>Inir 18</t>
  </si>
  <si>
    <t>43/1.2/0811</t>
  </si>
  <si>
    <t>Inir 25</t>
  </si>
  <si>
    <t>43/1.2/0812</t>
  </si>
  <si>
    <t>Inir 40</t>
  </si>
  <si>
    <t>43/1.2/0813</t>
  </si>
  <si>
    <t>Inir 60</t>
  </si>
  <si>
    <t xml:space="preserve">Dr Reddy's Laboratories (Pty) Ltd </t>
  </si>
</sst>
</file>

<file path=xl/styles.xml><?xml version="1.0" encoding="utf-8"?>
<styleSheet xmlns="http://schemas.openxmlformats.org/spreadsheetml/2006/main">
  <numFmts count="2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;[Red]#,##0.00"/>
    <numFmt numFmtId="173" formatCode="0000000000"/>
    <numFmt numFmtId="174" formatCode="[$-1C09]dd\ mmmm\ yyyy;@"/>
    <numFmt numFmtId="175" formatCode="[$-1010409]General"/>
    <numFmt numFmtId="176" formatCode="[$-1C09]dd\ mmmm\ yyyy"/>
    <numFmt numFmtId="177" formatCode="[$-F800]dddd\,\ mmmm\ dd\,\ yyyy"/>
    <numFmt numFmtId="178" formatCode="0.00;[Red]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6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0" fillId="55" borderId="0" xfId="0" applyFont="1" applyFill="1" applyAlignment="1">
      <alignment wrapText="1"/>
    </xf>
    <xf numFmtId="0" fontId="40" fillId="0" borderId="0" xfId="0" applyFont="1" applyAlignment="1">
      <alignment vertical="top"/>
    </xf>
    <xf numFmtId="173" fontId="21" fillId="55" borderId="20" xfId="0" applyNumberFormat="1" applyFont="1" applyFill="1" applyBorder="1" applyAlignment="1">
      <alignment horizontal="right" vertical="top" wrapText="1"/>
    </xf>
    <xf numFmtId="0" fontId="21" fillId="55" borderId="20" xfId="0" applyFont="1" applyFill="1" applyBorder="1" applyAlignment="1">
      <alignment vertical="top" wrapText="1"/>
    </xf>
    <xf numFmtId="0" fontId="20" fillId="55" borderId="20" xfId="0" applyFont="1" applyFill="1" applyBorder="1" applyAlignment="1">
      <alignment vertical="top" wrapText="1"/>
    </xf>
    <xf numFmtId="0" fontId="21" fillId="55" borderId="20" xfId="0" applyFont="1" applyFill="1" applyBorder="1" applyAlignment="1">
      <alignment horizontal="right" vertical="top" wrapText="1"/>
    </xf>
    <xf numFmtId="172" fontId="21" fillId="55" borderId="20" xfId="0" applyNumberFormat="1" applyFont="1" applyFill="1" applyBorder="1" applyAlignment="1">
      <alignment horizontal="right" vertical="top" wrapText="1"/>
    </xf>
    <xf numFmtId="174" fontId="21" fillId="55" borderId="20" xfId="0" applyNumberFormat="1" applyFont="1" applyFill="1" applyBorder="1" applyAlignment="1">
      <alignment vertical="top" wrapText="1"/>
    </xf>
    <xf numFmtId="3" fontId="19" fillId="0" borderId="20" xfId="0" applyNumberFormat="1" applyFont="1" applyBorder="1" applyAlignment="1">
      <alignment/>
    </xf>
    <xf numFmtId="0" fontId="41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41" fillId="0" borderId="20" xfId="0" applyFont="1" applyBorder="1" applyAlignment="1">
      <alignment/>
    </xf>
    <xf numFmtId="173" fontId="40" fillId="56" borderId="22" xfId="0" applyNumberFormat="1" applyFont="1" applyFill="1" applyBorder="1" applyAlignment="1">
      <alignment/>
    </xf>
    <xf numFmtId="0" fontId="40" fillId="56" borderId="23" xfId="0" applyFont="1" applyFill="1" applyBorder="1" applyAlignment="1">
      <alignment/>
    </xf>
    <xf numFmtId="0" fontId="22" fillId="56" borderId="23" xfId="0" applyFont="1" applyFill="1" applyBorder="1" applyAlignment="1">
      <alignment/>
    </xf>
    <xf numFmtId="0" fontId="40" fillId="56" borderId="23" xfId="0" applyFont="1" applyFill="1" applyBorder="1" applyAlignment="1">
      <alignment horizontal="right"/>
    </xf>
    <xf numFmtId="0" fontId="42" fillId="56" borderId="23" xfId="0" applyFont="1" applyFill="1" applyBorder="1" applyAlignment="1">
      <alignment/>
    </xf>
    <xf numFmtId="0" fontId="40" fillId="56" borderId="23" xfId="0" applyFont="1" applyFill="1" applyBorder="1" applyAlignment="1">
      <alignment horizontal="left"/>
    </xf>
    <xf numFmtId="178" fontId="40" fillId="56" borderId="23" xfId="0" applyNumberFormat="1" applyFont="1" applyFill="1" applyBorder="1" applyAlignment="1">
      <alignment/>
    </xf>
    <xf numFmtId="173" fontId="40" fillId="56" borderId="24" xfId="0" applyNumberFormat="1" applyFont="1" applyFill="1" applyBorder="1" applyAlignment="1">
      <alignment/>
    </xf>
    <xf numFmtId="173" fontId="40" fillId="56" borderId="25" xfId="0" applyNumberFormat="1" applyFont="1" applyFill="1" applyBorder="1" applyAlignment="1">
      <alignment/>
    </xf>
    <xf numFmtId="0" fontId="40" fillId="56" borderId="20" xfId="0" applyFont="1" applyFill="1" applyBorder="1" applyAlignment="1">
      <alignment/>
    </xf>
    <xf numFmtId="0" fontId="40" fillId="56" borderId="25" xfId="0" applyFont="1" applyFill="1" applyBorder="1" applyAlignment="1">
      <alignment/>
    </xf>
    <xf numFmtId="0" fontId="22" fillId="56" borderId="20" xfId="0" applyFont="1" applyFill="1" applyBorder="1" applyAlignment="1">
      <alignment/>
    </xf>
    <xf numFmtId="0" fontId="22" fillId="56" borderId="25" xfId="0" applyFont="1" applyFill="1" applyBorder="1" applyAlignment="1">
      <alignment/>
    </xf>
    <xf numFmtId="0" fontId="22" fillId="56" borderId="20" xfId="0" applyFont="1" applyFill="1" applyBorder="1" applyAlignment="1">
      <alignment horizontal="right"/>
    </xf>
    <xf numFmtId="0" fontId="22" fillId="56" borderId="25" xfId="0" applyFont="1" applyFill="1" applyBorder="1" applyAlignment="1">
      <alignment horizontal="right"/>
    </xf>
    <xf numFmtId="0" fontId="40" fillId="56" borderId="25" xfId="0" applyFont="1" applyFill="1" applyBorder="1" applyAlignment="1">
      <alignment horizontal="right"/>
    </xf>
    <xf numFmtId="0" fontId="42" fillId="56" borderId="20" xfId="0" applyFont="1" applyFill="1" applyBorder="1" applyAlignment="1">
      <alignment/>
    </xf>
    <xf numFmtId="0" fontId="42" fillId="56" borderId="25" xfId="0" applyFont="1" applyFill="1" applyBorder="1" applyAlignment="1">
      <alignment/>
    </xf>
    <xf numFmtId="0" fontId="22" fillId="56" borderId="20" xfId="0" applyFont="1" applyFill="1" applyBorder="1" applyAlignment="1">
      <alignment horizontal="left" wrapText="1"/>
    </xf>
    <xf numFmtId="0" fontId="22" fillId="56" borderId="25" xfId="0" applyFont="1" applyFill="1" applyBorder="1" applyAlignment="1">
      <alignment horizontal="left" wrapText="1"/>
    </xf>
    <xf numFmtId="0" fontId="40" fillId="56" borderId="20" xfId="0" applyFont="1" applyFill="1" applyBorder="1" applyAlignment="1">
      <alignment horizontal="left"/>
    </xf>
    <xf numFmtId="0" fontId="40" fillId="56" borderId="25" xfId="0" applyFont="1" applyFill="1" applyBorder="1" applyAlignment="1">
      <alignment horizontal="left"/>
    </xf>
    <xf numFmtId="178" fontId="40" fillId="56" borderId="20" xfId="0" applyNumberFormat="1" applyFont="1" applyFill="1" applyBorder="1" applyAlignment="1">
      <alignment/>
    </xf>
    <xf numFmtId="178" fontId="40" fillId="56" borderId="25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22" fillId="0" borderId="26" xfId="0" applyFont="1" applyBorder="1" applyAlignment="1">
      <alignment/>
    </xf>
    <xf numFmtId="0" fontId="22" fillId="0" borderId="25" xfId="0" applyFont="1" applyBorder="1" applyAlignment="1">
      <alignment/>
    </xf>
    <xf numFmtId="0" fontId="0" fillId="0" borderId="27" xfId="0" applyBorder="1" applyAlignment="1">
      <alignment/>
    </xf>
    <xf numFmtId="174" fontId="40" fillId="56" borderId="19" xfId="0" applyNumberFormat="1" applyFont="1" applyFill="1" applyBorder="1" applyAlignment="1">
      <alignment vertical="top"/>
    </xf>
    <xf numFmtId="174" fontId="40" fillId="56" borderId="20" xfId="0" applyNumberFormat="1" applyFont="1" applyFill="1" applyBorder="1" applyAlignment="1">
      <alignment vertical="top"/>
    </xf>
    <xf numFmtId="174" fontId="40" fillId="56" borderId="25" xfId="0" applyNumberFormat="1" applyFont="1" applyFill="1" applyBorder="1" applyAlignment="1">
      <alignment vertical="top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2" xfId="0" applyFont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tabSelected="1" view="pageBreakPreview" zoomScaleSheetLayoutView="100" zoomScalePageLayoutView="0" workbookViewId="0" topLeftCell="F1">
      <selection activeCell="E4" sqref="E4"/>
    </sheetView>
  </sheetViews>
  <sheetFormatPr defaultColWidth="9.140625" defaultRowHeight="15"/>
  <cols>
    <col min="1" max="1" width="27.421875" style="0" customWidth="1"/>
    <col min="2" max="2" width="27.8515625" style="0" customWidth="1"/>
    <col min="3" max="3" width="22.00390625" style="0" bestFit="1" customWidth="1"/>
    <col min="4" max="4" width="18.140625" style="0" bestFit="1" customWidth="1"/>
    <col min="5" max="5" width="16.28125" style="0" customWidth="1"/>
    <col min="6" max="6" width="14.8515625" style="0" bestFit="1" customWidth="1"/>
    <col min="7" max="7" width="26.57421875" style="0" customWidth="1"/>
    <col min="8" max="8" width="28.00390625" style="0" bestFit="1" customWidth="1"/>
    <col min="9" max="9" width="13.8515625" style="0" bestFit="1" customWidth="1"/>
    <col min="10" max="10" width="13.57421875" style="0" bestFit="1" customWidth="1"/>
    <col min="11" max="11" width="12.28125" style="0" bestFit="1" customWidth="1"/>
    <col min="12" max="12" width="8.421875" style="0" bestFit="1" customWidth="1"/>
    <col min="13" max="13" width="13.421875" style="0" bestFit="1" customWidth="1"/>
    <col min="14" max="14" width="20.7109375" style="0" bestFit="1" customWidth="1"/>
    <col min="15" max="15" width="14.57421875" style="0" bestFit="1" customWidth="1"/>
    <col min="16" max="16" width="12.421875" style="0" bestFit="1" customWidth="1"/>
    <col min="17" max="17" width="14.28125" style="0" bestFit="1" customWidth="1"/>
    <col min="18" max="18" width="15.140625" style="0" bestFit="1" customWidth="1"/>
    <col min="19" max="19" width="28.57421875" style="0" bestFit="1" customWidth="1"/>
    <col min="20" max="20" width="10.57421875" style="0" bestFit="1" customWidth="1"/>
    <col min="21" max="21" width="19.7109375" style="0" bestFit="1" customWidth="1"/>
    <col min="22" max="22" width="15.8515625" style="0" bestFit="1" customWidth="1"/>
  </cols>
  <sheetData>
    <row r="1" spans="1:21" s="6" customFormat="1" ht="20.25">
      <c r="A1" s="54" t="s">
        <v>8</v>
      </c>
      <c r="B1" s="55"/>
      <c r="C1" s="55"/>
      <c r="D1" s="56"/>
      <c r="E1" s="3" t="s">
        <v>43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0.25">
      <c r="A2" s="54" t="s">
        <v>9</v>
      </c>
      <c r="B2" s="55"/>
      <c r="C2" s="55"/>
      <c r="D2" s="56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54" t="s">
        <v>10</v>
      </c>
      <c r="B3" s="55"/>
      <c r="C3" s="55"/>
      <c r="D3" s="55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1" s="6" customFormat="1" ht="20.25">
      <c r="A4" s="52" t="s">
        <v>11</v>
      </c>
      <c r="B4" s="53"/>
      <c r="C4" s="53"/>
      <c r="D4" s="53"/>
      <c r="E4" s="17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2" s="9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</row>
    <row r="6" spans="1:22" s="10" customFormat="1" ht="19.5" customHeight="1">
      <c r="A6" s="21">
        <v>197</v>
      </c>
      <c r="B6" s="22" t="s">
        <v>29</v>
      </c>
      <c r="C6" s="23" t="s">
        <v>30</v>
      </c>
      <c r="D6" s="24">
        <v>723775001</v>
      </c>
      <c r="E6" s="25" t="s">
        <v>31</v>
      </c>
      <c r="F6" s="23" t="s">
        <v>32</v>
      </c>
      <c r="G6" s="23" t="s">
        <v>33</v>
      </c>
      <c r="H6" s="23" t="s">
        <v>34</v>
      </c>
      <c r="I6" s="22">
        <v>10</v>
      </c>
      <c r="J6" s="23" t="s">
        <v>27</v>
      </c>
      <c r="K6" s="23" t="s">
        <v>28</v>
      </c>
      <c r="L6" s="26">
        <v>30</v>
      </c>
      <c r="M6" s="22">
        <v>1</v>
      </c>
      <c r="N6" s="27">
        <f>(Q6/1.14)-O6</f>
        <v>450.00000000000006</v>
      </c>
      <c r="O6" s="27">
        <f>Q6/1.14*0.1</f>
        <v>50.00000000000001</v>
      </c>
      <c r="P6" s="27">
        <f>(Q6-N6)-O6</f>
        <v>69.99999999999994</v>
      </c>
      <c r="Q6" s="27">
        <v>570</v>
      </c>
      <c r="R6" s="27">
        <f>Q6/L6</f>
        <v>19</v>
      </c>
      <c r="S6" s="49">
        <v>43080</v>
      </c>
      <c r="T6" s="18"/>
      <c r="U6" s="19" t="s">
        <v>26</v>
      </c>
      <c r="V6" s="18"/>
    </row>
    <row r="7" spans="1:22" ht="21.75" thickBot="1">
      <c r="A7" s="28">
        <v>197</v>
      </c>
      <c r="B7" s="30" t="s">
        <v>29</v>
      </c>
      <c r="C7" s="32" t="s">
        <v>35</v>
      </c>
      <c r="D7" s="34">
        <v>723776001</v>
      </c>
      <c r="E7" s="37" t="s">
        <v>31</v>
      </c>
      <c r="F7" s="32" t="s">
        <v>32</v>
      </c>
      <c r="G7" s="32" t="s">
        <v>36</v>
      </c>
      <c r="H7" s="32" t="s">
        <v>34</v>
      </c>
      <c r="I7" s="30">
        <v>18</v>
      </c>
      <c r="J7" s="32" t="s">
        <v>27</v>
      </c>
      <c r="K7" s="39" t="s">
        <v>28</v>
      </c>
      <c r="L7" s="41">
        <v>30</v>
      </c>
      <c r="M7" s="30">
        <v>1</v>
      </c>
      <c r="N7" s="43">
        <f>(Q7/1.14)-O7</f>
        <v>450.00000000000006</v>
      </c>
      <c r="O7" s="43">
        <f>Q7/1.14*0.1</f>
        <v>50.00000000000001</v>
      </c>
      <c r="P7" s="43">
        <f>(Q7-N7)-O7</f>
        <v>69.99999999999994</v>
      </c>
      <c r="Q7" s="43">
        <v>570</v>
      </c>
      <c r="R7" s="43">
        <f>Q7/L7</f>
        <v>19</v>
      </c>
      <c r="S7" s="50">
        <v>43080</v>
      </c>
      <c r="T7" s="18"/>
      <c r="U7" s="46" t="s">
        <v>26</v>
      </c>
      <c r="V7" s="20"/>
    </row>
    <row r="8" spans="1:22" ht="21" thickBot="1">
      <c r="A8" s="29">
        <v>197</v>
      </c>
      <c r="B8" s="31" t="s">
        <v>29</v>
      </c>
      <c r="C8" s="33" t="s">
        <v>37</v>
      </c>
      <c r="D8" s="35">
        <v>723778001</v>
      </c>
      <c r="E8" s="38" t="s">
        <v>31</v>
      </c>
      <c r="F8" s="33" t="s">
        <v>32</v>
      </c>
      <c r="G8" s="33" t="s">
        <v>38</v>
      </c>
      <c r="H8" s="33" t="s">
        <v>34</v>
      </c>
      <c r="I8" s="31">
        <v>25</v>
      </c>
      <c r="J8" s="33" t="s">
        <v>27</v>
      </c>
      <c r="K8" s="40" t="s">
        <v>28</v>
      </c>
      <c r="L8" s="42">
        <v>30</v>
      </c>
      <c r="M8" s="31">
        <v>1</v>
      </c>
      <c r="N8" s="44">
        <f>(Q8/1.14)-O8</f>
        <v>450.00000000000006</v>
      </c>
      <c r="O8" s="44">
        <f>Q8/1.14*0.1</f>
        <v>50.00000000000001</v>
      </c>
      <c r="P8" s="44">
        <f>(Q8-N8)-O8</f>
        <v>69.99999999999994</v>
      </c>
      <c r="Q8" s="44">
        <v>570</v>
      </c>
      <c r="R8" s="44">
        <f>Q8/L8</f>
        <v>19</v>
      </c>
      <c r="S8" s="51">
        <v>43080</v>
      </c>
      <c r="T8" s="48"/>
      <c r="U8" s="47" t="s">
        <v>26</v>
      </c>
      <c r="V8" s="45"/>
    </row>
    <row r="9" spans="1:22" ht="21" thickBot="1">
      <c r="A9" s="29">
        <v>197</v>
      </c>
      <c r="B9" s="31" t="s">
        <v>29</v>
      </c>
      <c r="C9" s="33" t="s">
        <v>39</v>
      </c>
      <c r="D9" s="36">
        <v>723779001</v>
      </c>
      <c r="E9" s="38" t="s">
        <v>31</v>
      </c>
      <c r="F9" s="33" t="s">
        <v>32</v>
      </c>
      <c r="G9" s="33" t="s">
        <v>40</v>
      </c>
      <c r="H9" s="33" t="s">
        <v>34</v>
      </c>
      <c r="I9" s="31">
        <v>40</v>
      </c>
      <c r="J9" s="33" t="s">
        <v>27</v>
      </c>
      <c r="K9" s="40" t="s">
        <v>28</v>
      </c>
      <c r="L9" s="42">
        <v>30</v>
      </c>
      <c r="M9" s="31">
        <v>1</v>
      </c>
      <c r="N9" s="44">
        <f>(Q9/1.14)-O9</f>
        <v>450.00000000000006</v>
      </c>
      <c r="O9" s="44">
        <f>Q9/1.14*0.1</f>
        <v>50.00000000000001</v>
      </c>
      <c r="P9" s="44">
        <f>(Q9-N9)-O9</f>
        <v>69.99999999999994</v>
      </c>
      <c r="Q9" s="44">
        <v>570</v>
      </c>
      <c r="R9" s="44">
        <f>Q9/L9</f>
        <v>19</v>
      </c>
      <c r="S9" s="51">
        <v>43080</v>
      </c>
      <c r="T9" s="45"/>
      <c r="U9" s="47" t="s">
        <v>26</v>
      </c>
      <c r="V9" s="45"/>
    </row>
    <row r="10" spans="1:22" ht="21" thickBot="1">
      <c r="A10" s="29">
        <v>197</v>
      </c>
      <c r="B10" s="31" t="s">
        <v>29</v>
      </c>
      <c r="C10" s="33" t="s">
        <v>41</v>
      </c>
      <c r="D10" s="35">
        <v>723780001</v>
      </c>
      <c r="E10" s="38" t="s">
        <v>31</v>
      </c>
      <c r="F10" s="33" t="s">
        <v>32</v>
      </c>
      <c r="G10" s="33" t="s">
        <v>42</v>
      </c>
      <c r="H10" s="33" t="s">
        <v>34</v>
      </c>
      <c r="I10" s="31">
        <v>60</v>
      </c>
      <c r="J10" s="33" t="s">
        <v>27</v>
      </c>
      <c r="K10" s="40" t="s">
        <v>28</v>
      </c>
      <c r="L10" s="42">
        <v>30</v>
      </c>
      <c r="M10" s="31">
        <v>1</v>
      </c>
      <c r="N10" s="44">
        <f>(Q10/1.14)-O10</f>
        <v>450.00000000000006</v>
      </c>
      <c r="O10" s="44">
        <f>Q10/1.14*0.1</f>
        <v>50.00000000000001</v>
      </c>
      <c r="P10" s="44">
        <f>(Q10-N10)-O10</f>
        <v>69.99999999999994</v>
      </c>
      <c r="Q10" s="44">
        <v>570</v>
      </c>
      <c r="R10" s="44">
        <f>Q10/L10</f>
        <v>19</v>
      </c>
      <c r="S10" s="51">
        <v>43080</v>
      </c>
      <c r="T10" s="45"/>
      <c r="U10" s="47" t="s">
        <v>26</v>
      </c>
      <c r="V10" s="45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2017-12-03T19:48:38Z</cp:lastPrinted>
  <dcterms:created xsi:type="dcterms:W3CDTF">2012-08-13T07:02:09Z</dcterms:created>
  <dcterms:modified xsi:type="dcterms:W3CDTF">2017-12-05T08:37:59Z</dcterms:modified>
  <cp:category/>
  <cp:version/>
  <cp:contentType/>
  <cp:contentStatus/>
</cp:coreProperties>
</file>