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tabRatio="60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'Sheet1'!$A$1:$V$7</definedName>
  </definedNames>
  <calcPr fullCalcOnLoad="1"/>
</workbook>
</file>

<file path=xl/sharedStrings.xml><?xml version="1.0" encoding="utf-8"?>
<sst xmlns="http://schemas.openxmlformats.org/spreadsheetml/2006/main" count="45" uniqueCount="38">
  <si>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</si>
  <si>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</si>
  <si>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</si>
  <si>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</si>
  <si>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</si>
  <si>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</si>
  <si>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</si>
  <si>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</si>
  <si>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</si>
  <si>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</si>
  <si>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</si>
  <si>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</si>
  <si>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</si>
  <si>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</si>
  <si>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</si>
  <si>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</si>
  <si>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</si>
  <si>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</si>
  <si>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</si>
  <si>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</si>
  <si>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</si>
  <si>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</si>
  <si>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</si>
  <si>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</si>
  <si>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</si>
  <si>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</si>
  <si>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</si>
  <si>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mg</t>
  </si>
  <si>
    <t>TAB</t>
  </si>
  <si>
    <t>S4</t>
  </si>
  <si>
    <t>L02BB</t>
  </si>
  <si>
    <t>Bicalutamide</t>
  </si>
  <si>
    <t>Teva Pharmaceuticals (Pty) Ltds</t>
  </si>
  <si>
    <t>Teva Pharmaceuticals(Pty)Ltd</t>
  </si>
  <si>
    <t>43/21.12/0764</t>
  </si>
  <si>
    <t>Teva Bicalutamide 50</t>
  </si>
  <si>
    <t>43/21.12/0765</t>
  </si>
  <si>
    <t>Teva Bicalutamide 150</t>
  </si>
</sst>
</file>

<file path=xl/styles.xml><?xml version="1.0" encoding="utf-8"?>
<styleSheet xmlns="http://schemas.openxmlformats.org/spreadsheetml/2006/main">
  <numFmts count="23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,##0.00;[Red]#,##0.00"/>
    <numFmt numFmtId="173" formatCode="0000000000"/>
    <numFmt numFmtId="174" formatCode="[$-1C09]dd\ mmmm\ yyyy;@"/>
    <numFmt numFmtId="175" formatCode="[$-1010409]General"/>
    <numFmt numFmtId="176" formatCode="[$-1C09]dd\ mmmm\ yyyy"/>
    <numFmt numFmtId="177" formatCode="[$-F800]dddd\,\ mmmm\ dd\,\ yyyy"/>
    <numFmt numFmtId="178" formatCode="[$-1C09]dddd\,\ d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17" borderId="0" applyNumberFormat="0" applyBorder="0" applyAlignment="0" applyProtection="0"/>
    <xf numFmtId="0" fontId="23" fillId="27" borderId="0" applyNumberFormat="0" applyBorder="0" applyAlignment="0" applyProtection="0"/>
    <xf numFmtId="0" fontId="3" fillId="19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3" fillId="35" borderId="0" applyNumberFormat="0" applyBorder="0" applyAlignment="0" applyProtection="0"/>
    <xf numFmtId="0" fontId="23" fillId="36" borderId="0" applyNumberFormat="0" applyBorder="0" applyAlignment="0" applyProtection="0"/>
    <xf numFmtId="0" fontId="3" fillId="37" borderId="0" applyNumberFormat="0" applyBorder="0" applyAlignment="0" applyProtection="0"/>
    <xf numFmtId="0" fontId="23" fillId="38" borderId="0" applyNumberFormat="0" applyBorder="0" applyAlignment="0" applyProtection="0"/>
    <xf numFmtId="0" fontId="3" fillId="39" borderId="0" applyNumberFormat="0" applyBorder="0" applyAlignment="0" applyProtection="0"/>
    <xf numFmtId="0" fontId="23" fillId="40" borderId="0" applyNumberFormat="0" applyBorder="0" applyAlignment="0" applyProtection="0"/>
    <xf numFmtId="0" fontId="3" fillId="29" borderId="0" applyNumberFormat="0" applyBorder="0" applyAlignment="0" applyProtection="0"/>
    <xf numFmtId="0" fontId="23" fillId="41" borderId="0" applyNumberFormat="0" applyBorder="0" applyAlignment="0" applyProtection="0"/>
    <xf numFmtId="0" fontId="3" fillId="31" borderId="0" applyNumberFormat="0" applyBorder="0" applyAlignment="0" applyProtection="0"/>
    <xf numFmtId="0" fontId="23" fillId="42" borderId="0" applyNumberFormat="0" applyBorder="0" applyAlignment="0" applyProtection="0"/>
    <xf numFmtId="0" fontId="3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5" borderId="0" applyNumberFormat="0" applyBorder="0" applyAlignment="0" applyProtection="0"/>
    <xf numFmtId="0" fontId="25" fillId="45" borderId="1" applyNumberFormat="0" applyAlignment="0" applyProtection="0"/>
    <xf numFmtId="0" fontId="5" fillId="46" borderId="2" applyNumberFormat="0" applyAlignment="0" applyProtection="0"/>
    <xf numFmtId="0" fontId="26" fillId="47" borderId="3" applyNumberFormat="0" applyAlignment="0" applyProtection="0"/>
    <xf numFmtId="0" fontId="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8" fillId="7" borderId="0" applyNumberFormat="0" applyBorder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30" fillId="0" borderId="7" applyNumberFormat="0" applyFill="0" applyAlignment="0" applyProtection="0"/>
    <xf numFmtId="0" fontId="10" fillId="0" borderId="8" applyNumberFormat="0" applyFill="0" applyAlignment="0" applyProtection="0"/>
    <xf numFmtId="0" fontId="31" fillId="0" borderId="9" applyNumberFormat="0" applyFill="0" applyAlignment="0" applyProtection="0"/>
    <xf numFmtId="0" fontId="1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50" borderId="1" applyNumberFormat="0" applyAlignment="0" applyProtection="0"/>
    <xf numFmtId="0" fontId="12" fillId="13" borderId="2" applyNumberFormat="0" applyAlignment="0" applyProtection="0"/>
    <xf numFmtId="0" fontId="33" fillId="0" borderId="11" applyNumberFormat="0" applyFill="0" applyAlignment="0" applyProtection="0"/>
    <xf numFmtId="0" fontId="13" fillId="0" borderId="12" applyNumberFormat="0" applyFill="0" applyAlignment="0" applyProtection="0"/>
    <xf numFmtId="0" fontId="34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5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1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3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Alignment="1">
      <alignment/>
    </xf>
    <xf numFmtId="0" fontId="39" fillId="0" borderId="0" xfId="0" applyFont="1" applyAlignment="1">
      <alignment/>
    </xf>
    <xf numFmtId="15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3" fontId="19" fillId="0" borderId="20" xfId="0" applyNumberFormat="1" applyFont="1" applyBorder="1" applyAlignment="1">
      <alignment/>
    </xf>
    <xf numFmtId="0" fontId="22" fillId="0" borderId="19" xfId="0" applyFont="1" applyBorder="1" applyAlignment="1">
      <alignment/>
    </xf>
    <xf numFmtId="2" fontId="22" fillId="55" borderId="19" xfId="0" applyNumberFormat="1" applyFont="1" applyFill="1" applyBorder="1" applyAlignment="1">
      <alignment horizontal="right"/>
    </xf>
    <xf numFmtId="2" fontId="22" fillId="55" borderId="19" xfId="0" applyNumberFormat="1" applyFont="1" applyFill="1" applyBorder="1" applyAlignment="1">
      <alignment/>
    </xf>
    <xf numFmtId="0" fontId="19" fillId="0" borderId="19" xfId="0" applyFont="1" applyFill="1" applyBorder="1" applyAlignment="1">
      <alignment vertical="top" wrapText="1"/>
    </xf>
    <xf numFmtId="175" fontId="19" fillId="0" borderId="19" xfId="0" applyNumberFormat="1" applyFont="1" applyFill="1" applyBorder="1" applyAlignment="1">
      <alignment vertical="top" wrapText="1"/>
    </xf>
    <xf numFmtId="175" fontId="19" fillId="0" borderId="19" xfId="0" applyNumberFormat="1" applyFont="1" applyFill="1" applyBorder="1" applyAlignment="1">
      <alignment horizontal="left" vertical="top" wrapText="1"/>
    </xf>
    <xf numFmtId="177" fontId="39" fillId="55" borderId="19" xfId="0" applyNumberFormat="1" applyFont="1" applyFill="1" applyBorder="1" applyAlignment="1">
      <alignment/>
    </xf>
    <xf numFmtId="0" fontId="0" fillId="0" borderId="19" xfId="0" applyBorder="1" applyAlignment="1">
      <alignment/>
    </xf>
    <xf numFmtId="173" fontId="21" fillId="56" borderId="19" xfId="0" applyNumberFormat="1" applyFont="1" applyFill="1" applyBorder="1" applyAlignment="1">
      <alignment horizontal="right" vertical="top" wrapText="1"/>
    </xf>
    <xf numFmtId="0" fontId="21" fillId="56" borderId="19" xfId="0" applyFont="1" applyFill="1" applyBorder="1" applyAlignment="1">
      <alignment vertical="top" wrapText="1"/>
    </xf>
    <xf numFmtId="0" fontId="20" fillId="56" borderId="19" xfId="0" applyFont="1" applyFill="1" applyBorder="1" applyAlignment="1">
      <alignment vertical="top" wrapText="1"/>
    </xf>
    <xf numFmtId="0" fontId="21" fillId="56" borderId="19" xfId="0" applyFont="1" applyFill="1" applyBorder="1" applyAlignment="1">
      <alignment horizontal="right" vertical="top" wrapText="1"/>
    </xf>
    <xf numFmtId="172" fontId="21" fillId="56" borderId="19" xfId="0" applyNumberFormat="1" applyFont="1" applyFill="1" applyBorder="1" applyAlignment="1">
      <alignment horizontal="right" vertical="top" wrapText="1"/>
    </xf>
    <xf numFmtId="174" fontId="21" fillId="56" borderId="19" xfId="0" applyNumberFormat="1" applyFont="1" applyFill="1" applyBorder="1" applyAlignment="1">
      <alignment vertical="top" wrapText="1"/>
    </xf>
    <xf numFmtId="0" fontId="19" fillId="56" borderId="19" xfId="0" applyFont="1" applyFill="1" applyBorder="1" applyAlignment="1">
      <alignment vertical="top" wrapText="1"/>
    </xf>
    <xf numFmtId="0" fontId="39" fillId="56" borderId="19" xfId="0" applyFont="1" applyFill="1" applyBorder="1" applyAlignment="1">
      <alignment wrapText="1"/>
    </xf>
    <xf numFmtId="173" fontId="19" fillId="0" borderId="19" xfId="0" applyNumberFormat="1" applyFont="1" applyFill="1" applyBorder="1" applyAlignment="1">
      <alignment vertical="top" wrapText="1"/>
    </xf>
    <xf numFmtId="2" fontId="39" fillId="55" borderId="19" xfId="0" applyNumberFormat="1" applyFont="1" applyFill="1" applyBorder="1" applyAlignment="1">
      <alignment horizontal="right"/>
    </xf>
    <xf numFmtId="0" fontId="39" fillId="0" borderId="19" xfId="0" applyFont="1" applyBorder="1" applyAlignment="1">
      <alignment vertical="top"/>
    </xf>
    <xf numFmtId="2" fontId="22" fillId="0" borderId="19" xfId="0" applyNumberFormat="1" applyFont="1" applyBorder="1" applyAlignment="1">
      <alignment/>
    </xf>
    <xf numFmtId="2" fontId="22" fillId="0" borderId="21" xfId="0" applyNumberFormat="1" applyFont="1" applyBorder="1" applyAlignment="1">
      <alignment horizontal="right"/>
    </xf>
    <xf numFmtId="2" fontId="39" fillId="0" borderId="21" xfId="0" applyNumberFormat="1" applyFont="1" applyBorder="1" applyAlignment="1">
      <alignment horizontal="right"/>
    </xf>
    <xf numFmtId="0" fontId="20" fillId="0" borderId="22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4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tabSelected="1" view="pageBreakPreview" zoomScaleSheetLayoutView="100" zoomScalePageLayoutView="0" workbookViewId="0" topLeftCell="C1">
      <selection activeCell="E4" sqref="E4"/>
    </sheetView>
  </sheetViews>
  <sheetFormatPr defaultColWidth="9.140625" defaultRowHeight="15"/>
  <cols>
    <col min="1" max="1" width="23.421875" style="0" customWidth="1"/>
    <col min="2" max="2" width="34.8515625" style="0" customWidth="1"/>
    <col min="3" max="3" width="26.28125" style="0" customWidth="1"/>
    <col min="4" max="4" width="22.421875" style="0" customWidth="1"/>
    <col min="5" max="5" width="18.8515625" style="0" customWidth="1"/>
    <col min="6" max="6" width="17.140625" style="0" customWidth="1"/>
    <col min="7" max="7" width="49.28125" style="0" bestFit="1" customWidth="1"/>
    <col min="8" max="8" width="28.00390625" style="0" bestFit="1" customWidth="1"/>
    <col min="9" max="9" width="13.8515625" style="0" bestFit="1" customWidth="1"/>
    <col min="10" max="10" width="13.57421875" style="0" bestFit="1" customWidth="1"/>
    <col min="11" max="11" width="12.28125" style="0" bestFit="1" customWidth="1"/>
    <col min="12" max="12" width="8.421875" style="0" bestFit="1" customWidth="1"/>
    <col min="13" max="13" width="13.421875" style="0" bestFit="1" customWidth="1"/>
    <col min="14" max="14" width="20.7109375" style="0" bestFit="1" customWidth="1"/>
    <col min="15" max="15" width="14.57421875" style="0" bestFit="1" customWidth="1"/>
    <col min="16" max="16" width="12.421875" style="0" bestFit="1" customWidth="1"/>
    <col min="17" max="17" width="14.57421875" style="0" customWidth="1"/>
    <col min="18" max="18" width="16.140625" style="0" customWidth="1"/>
    <col min="19" max="19" width="28.28125" style="0" bestFit="1" customWidth="1"/>
    <col min="20" max="20" width="10.57421875" style="0" bestFit="1" customWidth="1"/>
    <col min="21" max="21" width="19.7109375" style="0" bestFit="1" customWidth="1"/>
    <col min="22" max="22" width="15.8515625" style="0" bestFit="1" customWidth="1"/>
  </cols>
  <sheetData>
    <row r="1" spans="1:21" s="6" customFormat="1" ht="20.25">
      <c r="A1" s="34" t="s">
        <v>8</v>
      </c>
      <c r="B1" s="35"/>
      <c r="C1" s="35"/>
      <c r="D1" s="36"/>
      <c r="E1" s="3" t="s">
        <v>32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0.25">
      <c r="A2" s="34" t="s">
        <v>9</v>
      </c>
      <c r="B2" s="35"/>
      <c r="C2" s="35"/>
      <c r="D2" s="36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6" customFormat="1" ht="20.25">
      <c r="A3" s="34" t="s">
        <v>10</v>
      </c>
      <c r="B3" s="35"/>
      <c r="C3" s="35"/>
      <c r="D3" s="35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1" s="6" customFormat="1" ht="20.25">
      <c r="A4" s="32" t="s">
        <v>11</v>
      </c>
      <c r="B4" s="33"/>
      <c r="C4" s="33"/>
      <c r="D4" s="33"/>
      <c r="E4" s="9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25" customFormat="1" ht="48.75" customHeight="1">
      <c r="A5" s="18" t="s">
        <v>12</v>
      </c>
      <c r="B5" s="19" t="s">
        <v>0</v>
      </c>
      <c r="C5" s="20" t="s">
        <v>23</v>
      </c>
      <c r="D5" s="21" t="s">
        <v>13</v>
      </c>
      <c r="E5" s="19" t="s">
        <v>22</v>
      </c>
      <c r="F5" s="20" t="s">
        <v>24</v>
      </c>
      <c r="G5" s="20" t="s">
        <v>25</v>
      </c>
      <c r="H5" s="19" t="s">
        <v>14</v>
      </c>
      <c r="I5" s="21" t="s">
        <v>1</v>
      </c>
      <c r="J5" s="19" t="s">
        <v>2</v>
      </c>
      <c r="K5" s="19" t="s">
        <v>3</v>
      </c>
      <c r="L5" s="21" t="s">
        <v>15</v>
      </c>
      <c r="M5" s="21" t="s">
        <v>6</v>
      </c>
      <c r="N5" s="22" t="s">
        <v>16</v>
      </c>
      <c r="O5" s="22" t="s">
        <v>17</v>
      </c>
      <c r="P5" s="22" t="s">
        <v>18</v>
      </c>
      <c r="Q5" s="22" t="s">
        <v>19</v>
      </c>
      <c r="R5" s="22" t="s">
        <v>20</v>
      </c>
      <c r="S5" s="23" t="s">
        <v>5</v>
      </c>
      <c r="T5" s="19" t="s">
        <v>4</v>
      </c>
      <c r="U5" s="19" t="s">
        <v>7</v>
      </c>
      <c r="V5" s="21" t="s">
        <v>21</v>
      </c>
      <c r="W5" s="24"/>
    </row>
    <row r="6" spans="1:256" s="28" customFormat="1" ht="43.5" customHeight="1">
      <c r="A6" s="26">
        <v>573</v>
      </c>
      <c r="B6" s="13" t="s">
        <v>33</v>
      </c>
      <c r="C6" s="13" t="s">
        <v>34</v>
      </c>
      <c r="D6" s="14">
        <v>716660001</v>
      </c>
      <c r="E6" s="13" t="s">
        <v>30</v>
      </c>
      <c r="F6" s="13" t="s">
        <v>29</v>
      </c>
      <c r="G6" s="13" t="s">
        <v>35</v>
      </c>
      <c r="H6" s="13" t="s">
        <v>31</v>
      </c>
      <c r="I6" s="15">
        <v>50</v>
      </c>
      <c r="J6" s="13" t="s">
        <v>27</v>
      </c>
      <c r="K6" s="13" t="s">
        <v>28</v>
      </c>
      <c r="L6" s="14">
        <v>30</v>
      </c>
      <c r="M6" s="14">
        <v>1</v>
      </c>
      <c r="N6" s="29">
        <f>(Q6/1.14)-O6</f>
        <v>449.8708771929825</v>
      </c>
      <c r="O6" s="29">
        <f>ROUNDDOWN((+Q6/1.14)*0.1,2)</f>
        <v>49.98</v>
      </c>
      <c r="P6" s="29">
        <f>Q6-(Q6/1.14)</f>
        <v>69.97912280701752</v>
      </c>
      <c r="Q6" s="31">
        <v>569.83</v>
      </c>
      <c r="R6" s="30">
        <v>18.99</v>
      </c>
      <c r="S6" s="16">
        <v>43059</v>
      </c>
      <c r="T6" s="17"/>
      <c r="U6" s="10" t="s">
        <v>26</v>
      </c>
      <c r="V6" s="17"/>
      <c r="W6" s="26"/>
      <c r="X6" s="13"/>
      <c r="Y6" s="13"/>
      <c r="Z6" s="14"/>
      <c r="AA6" s="13"/>
      <c r="AB6" s="13"/>
      <c r="AC6" s="13"/>
      <c r="AD6" s="13"/>
      <c r="AE6" s="15"/>
      <c r="AF6" s="13"/>
      <c r="AG6" s="13"/>
      <c r="AH6" s="14"/>
      <c r="AI6" s="14"/>
      <c r="AJ6" s="12"/>
      <c r="AK6" s="12"/>
      <c r="AL6" s="12"/>
      <c r="AM6" s="27"/>
      <c r="AN6" s="11"/>
      <c r="AO6" s="16"/>
      <c r="AP6" s="17"/>
      <c r="AQ6" s="10"/>
      <c r="AR6" s="17"/>
      <c r="AS6" s="26"/>
      <c r="AT6" s="13"/>
      <c r="AU6" s="13"/>
      <c r="AV6" s="14"/>
      <c r="AW6" s="13"/>
      <c r="AX6" s="13"/>
      <c r="AY6" s="13"/>
      <c r="AZ6" s="13"/>
      <c r="BA6" s="15"/>
      <c r="BB6" s="13"/>
      <c r="BC6" s="13"/>
      <c r="BD6" s="14"/>
      <c r="BE6" s="14"/>
      <c r="BF6" s="12"/>
      <c r="BG6" s="12"/>
      <c r="BH6" s="12"/>
      <c r="BI6" s="27"/>
      <c r="BJ6" s="11"/>
      <c r="BK6" s="16"/>
      <c r="BL6" s="17"/>
      <c r="BM6" s="10"/>
      <c r="BN6" s="17"/>
      <c r="BO6" s="26"/>
      <c r="BP6" s="13"/>
      <c r="BQ6" s="13"/>
      <c r="BR6" s="14"/>
      <c r="BS6" s="13"/>
      <c r="BT6" s="13"/>
      <c r="BU6" s="13"/>
      <c r="BV6" s="13"/>
      <c r="BW6" s="15"/>
      <c r="BX6" s="13"/>
      <c r="BY6" s="13"/>
      <c r="BZ6" s="14"/>
      <c r="CA6" s="14"/>
      <c r="CB6" s="12"/>
      <c r="CC6" s="12"/>
      <c r="CD6" s="12"/>
      <c r="CE6" s="27"/>
      <c r="CF6" s="11"/>
      <c r="CG6" s="16"/>
      <c r="CH6" s="17"/>
      <c r="CI6" s="10"/>
      <c r="CJ6" s="17"/>
      <c r="CK6" s="26"/>
      <c r="CL6" s="13"/>
      <c r="CM6" s="13"/>
      <c r="CN6" s="14"/>
      <c r="CO6" s="13"/>
      <c r="CP6" s="13"/>
      <c r="CQ6" s="13"/>
      <c r="CR6" s="13"/>
      <c r="CS6" s="15"/>
      <c r="CT6" s="13"/>
      <c r="CU6" s="13"/>
      <c r="CV6" s="14"/>
      <c r="CW6" s="14"/>
      <c r="CX6" s="12"/>
      <c r="CY6" s="12"/>
      <c r="CZ6" s="12"/>
      <c r="DA6" s="27"/>
      <c r="DB6" s="11"/>
      <c r="DC6" s="16"/>
      <c r="DD6" s="17"/>
      <c r="DE6" s="10"/>
      <c r="DF6" s="17"/>
      <c r="DG6" s="26"/>
      <c r="DH6" s="13"/>
      <c r="DI6" s="13"/>
      <c r="DJ6" s="14"/>
      <c r="DK6" s="13"/>
      <c r="DL6" s="13"/>
      <c r="DM6" s="13"/>
      <c r="DN6" s="13"/>
      <c r="DO6" s="15"/>
      <c r="DP6" s="13"/>
      <c r="DQ6" s="13"/>
      <c r="DR6" s="14"/>
      <c r="DS6" s="14"/>
      <c r="DT6" s="12"/>
      <c r="DU6" s="12"/>
      <c r="DV6" s="12"/>
      <c r="DW6" s="27"/>
      <c r="DX6" s="11"/>
      <c r="DY6" s="16"/>
      <c r="DZ6" s="17"/>
      <c r="EA6" s="10"/>
      <c r="EB6" s="17"/>
      <c r="EC6" s="26"/>
      <c r="ED6" s="13"/>
      <c r="EE6" s="13"/>
      <c r="EF6" s="14"/>
      <c r="EG6" s="13"/>
      <c r="EH6" s="13"/>
      <c r="EI6" s="13"/>
      <c r="EJ6" s="13"/>
      <c r="EK6" s="15"/>
      <c r="EL6" s="13"/>
      <c r="EM6" s="13"/>
      <c r="EN6" s="14"/>
      <c r="EO6" s="14"/>
      <c r="EP6" s="12"/>
      <c r="EQ6" s="12"/>
      <c r="ER6" s="12"/>
      <c r="ES6" s="27"/>
      <c r="ET6" s="11"/>
      <c r="EU6" s="16"/>
      <c r="EV6" s="17"/>
      <c r="EW6" s="10"/>
      <c r="EX6" s="17"/>
      <c r="EY6" s="26"/>
      <c r="EZ6" s="13"/>
      <c r="FA6" s="13"/>
      <c r="FB6" s="14"/>
      <c r="FC6" s="13"/>
      <c r="FD6" s="13"/>
      <c r="FE6" s="13"/>
      <c r="FF6" s="13"/>
      <c r="FG6" s="15"/>
      <c r="FH6" s="13"/>
      <c r="FI6" s="13"/>
      <c r="FJ6" s="14"/>
      <c r="FK6" s="14"/>
      <c r="FL6" s="12"/>
      <c r="FM6" s="12"/>
      <c r="FN6" s="12"/>
      <c r="FO6" s="27"/>
      <c r="FP6" s="11"/>
      <c r="FQ6" s="16"/>
      <c r="FR6" s="17"/>
      <c r="FS6" s="10"/>
      <c r="FT6" s="17"/>
      <c r="FU6" s="26"/>
      <c r="FV6" s="13"/>
      <c r="FW6" s="13"/>
      <c r="FX6" s="14"/>
      <c r="FY6" s="13"/>
      <c r="FZ6" s="13"/>
      <c r="GA6" s="13"/>
      <c r="GB6" s="13"/>
      <c r="GC6" s="15"/>
      <c r="GD6" s="13"/>
      <c r="GE6" s="13"/>
      <c r="GF6" s="14"/>
      <c r="GG6" s="14"/>
      <c r="GH6" s="12"/>
      <c r="GI6" s="12"/>
      <c r="GJ6" s="12"/>
      <c r="GK6" s="27"/>
      <c r="GL6" s="11"/>
      <c r="GM6" s="16"/>
      <c r="GN6" s="17"/>
      <c r="GO6" s="10"/>
      <c r="GP6" s="17"/>
      <c r="GQ6" s="26"/>
      <c r="GR6" s="13"/>
      <c r="GS6" s="13"/>
      <c r="GT6" s="14"/>
      <c r="GU6" s="13"/>
      <c r="GV6" s="13"/>
      <c r="GW6" s="13"/>
      <c r="GX6" s="13"/>
      <c r="GY6" s="15"/>
      <c r="GZ6" s="13"/>
      <c r="HA6" s="13"/>
      <c r="HB6" s="14"/>
      <c r="HC6" s="14"/>
      <c r="HD6" s="12"/>
      <c r="HE6" s="12"/>
      <c r="HF6" s="12"/>
      <c r="HG6" s="27"/>
      <c r="HH6" s="11"/>
      <c r="HI6" s="16"/>
      <c r="HJ6" s="17"/>
      <c r="HK6" s="10"/>
      <c r="HL6" s="17"/>
      <c r="HM6" s="26"/>
      <c r="HN6" s="13"/>
      <c r="HO6" s="13"/>
      <c r="HP6" s="14"/>
      <c r="HQ6" s="13"/>
      <c r="HR6" s="13"/>
      <c r="HS6" s="13"/>
      <c r="HT6" s="13"/>
      <c r="HU6" s="15"/>
      <c r="HV6" s="13"/>
      <c r="HW6" s="13"/>
      <c r="HX6" s="14"/>
      <c r="HY6" s="14"/>
      <c r="HZ6" s="12"/>
      <c r="IA6" s="12"/>
      <c r="IB6" s="12"/>
      <c r="IC6" s="27"/>
      <c r="ID6" s="11"/>
      <c r="IE6" s="16"/>
      <c r="IF6" s="17"/>
      <c r="IG6" s="10"/>
      <c r="IH6" s="17"/>
      <c r="II6" s="26"/>
      <c r="IJ6" s="13"/>
      <c r="IK6" s="13"/>
      <c r="IL6" s="14"/>
      <c r="IM6" s="13"/>
      <c r="IN6" s="13"/>
      <c r="IO6" s="13"/>
      <c r="IP6" s="13"/>
      <c r="IQ6" s="15"/>
      <c r="IR6" s="13"/>
      <c r="IS6" s="13"/>
      <c r="IT6" s="14"/>
      <c r="IU6" s="14"/>
      <c r="IV6" s="12"/>
    </row>
    <row r="7" spans="1:21" s="17" customFormat="1" ht="45.75" customHeight="1">
      <c r="A7" s="26">
        <v>573</v>
      </c>
      <c r="B7" s="13" t="s">
        <v>33</v>
      </c>
      <c r="C7" s="13" t="s">
        <v>36</v>
      </c>
      <c r="D7" s="14">
        <v>716661001</v>
      </c>
      <c r="E7" s="13" t="s">
        <v>30</v>
      </c>
      <c r="F7" s="13" t="s">
        <v>29</v>
      </c>
      <c r="G7" s="13" t="s">
        <v>37</v>
      </c>
      <c r="H7" s="13" t="s">
        <v>31</v>
      </c>
      <c r="I7" s="15">
        <v>150</v>
      </c>
      <c r="J7" s="13" t="s">
        <v>27</v>
      </c>
      <c r="K7" s="13" t="s">
        <v>28</v>
      </c>
      <c r="L7" s="14">
        <v>30</v>
      </c>
      <c r="M7" s="14">
        <v>1</v>
      </c>
      <c r="N7" s="29">
        <f>(Q7/1.14)-O7</f>
        <v>2275.478245614035</v>
      </c>
      <c r="O7" s="29">
        <f>ROUNDDOWN((+Q7/1.14)*0.1,2)</f>
        <v>252.82</v>
      </c>
      <c r="P7" s="29">
        <f>Q7-(Q7/1.14)</f>
        <v>353.9617543859649</v>
      </c>
      <c r="Q7" s="31">
        <v>2882.26</v>
      </c>
      <c r="R7" s="30">
        <v>96.08</v>
      </c>
      <c r="S7" s="16">
        <v>43059</v>
      </c>
      <c r="U7" s="10" t="s">
        <v>26</v>
      </c>
    </row>
  </sheetData>
  <sheetProtection/>
  <mergeCells count="4">
    <mergeCell ref="A4:D4"/>
    <mergeCell ref="A1:D1"/>
    <mergeCell ref="A2:D2"/>
    <mergeCell ref="A3:D3"/>
  </mergeCells>
  <printOptions/>
  <pageMargins left="0.25" right="0.25" top="0.75" bottom="0.75" header="0.3" footer="0.3"/>
  <pageSetup fitToHeight="1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2017-11-17T00:31:50Z</cp:lastPrinted>
  <dcterms:created xsi:type="dcterms:W3CDTF">2012-08-13T07:02:09Z</dcterms:created>
  <dcterms:modified xsi:type="dcterms:W3CDTF">2017-11-17T12:53:17Z</dcterms:modified>
  <cp:category/>
  <cp:version/>
  <cp:contentType/>
  <cp:contentStatus/>
</cp:coreProperties>
</file>