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Perm Price Reduction\"/>
    </mc:Choice>
  </mc:AlternateContent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62913"/>
</workbook>
</file>

<file path=xl/calcChain.xml><?xml version="1.0" encoding="utf-8"?>
<calcChain xmlns="http://schemas.openxmlformats.org/spreadsheetml/2006/main">
  <c r="R6" i="1" l="1"/>
  <c r="P6" i="1"/>
  <c r="O6" i="1" s="1"/>
  <c r="N6" i="1" s="1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<sst xmlns="http://schemas.openxmlformats.org/spreadsheetml/2006/main" count="36" uniqueCount="35">
  <si>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</si>
  <si>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</si>
  <si>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</si>
  <si>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</si>
  <si>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</si>
  <si>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</si>
  <si>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</si>
  <si>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</si>
  <si>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</si>
  <si>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</si>
  <si>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</si>
  <si>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</si>
  <si>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</si>
  <si>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</si>
  <si>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</si>
  <si>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</si>
  <si>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</si>
  <si>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</si>
  <si>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</si>
  <si>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</si>
  <si>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</si>
  <si>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</si>
  <si>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</si>
  <si>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</si>
  <si>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</si>
  <si>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</si>
  <si>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</si>
  <si>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TAB</t>
  </si>
  <si>
    <t>Generic</t>
  </si>
  <si>
    <t>Dr Reddy's Laboratories (Pty) Ltd</t>
  </si>
  <si>
    <t>41/11.4.3/0642</t>
  </si>
  <si>
    <t>A02BC</t>
  </si>
  <si>
    <t>S4</t>
  </si>
  <si>
    <t>Pentoz 40</t>
  </si>
  <si>
    <t>Pantoprazole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</si>
</sst>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;[Red]#,##0.00"/>
    <numFmt numFmtId="165" formatCode="0000000000"/>
    <numFmt numFmtId="166" formatCode="[$-1C09]dd\ mmmm\ yyyy;@"/>
    <numFmt numFmtId="167" formatCode="_ * #,##0.00_ ;_ * \-#,##0.00_ ;_ * &quot;-&quot;??_ ;_ @_ "/>
    <numFmt numFmtId="168" formatCode="0.00;[Red]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  <xf numFmtId="0" fontId="26" fillId="0" borderId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3" fillId="25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vertical="center" wrapText="1"/>
    </xf>
    <xf numFmtId="0" fontId="23" fillId="0" borderId="1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168" fontId="24" fillId="25" borderId="10" xfId="0" applyNumberFormat="1" applyFont="1" applyFill="1" applyBorder="1" applyAlignment="1">
      <alignment vertical="center"/>
    </xf>
    <xf numFmtId="168" fontId="23" fillId="25" borderId="19" xfId="0" applyNumberFormat="1" applyFont="1" applyFill="1" applyBorder="1" applyAlignment="1">
      <alignment vertical="center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5" fontId="20" fillId="0" borderId="18" xfId="0" applyNumberFormat="1" applyFont="1" applyFill="1" applyBorder="1" applyAlignment="1">
      <alignment vertical="center" wrapText="1"/>
    </xf>
    <xf numFmtId="0" fontId="24" fillId="0" borderId="19" xfId="0" applyFont="1" applyBorder="1" applyAlignment="1">
      <alignment vertical="center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3" xfId="45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rmal 5" xfId="46"/>
    <cellStyle name="Note 2" xfId="39"/>
    <cellStyle name="Note 3" xfId="47"/>
    <cellStyle name="Output 2" xfId="40"/>
    <cellStyle name="Percent 2" xfId="48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view="pageBreakPreview" topLeftCell="M1" zoomScaleSheetLayoutView="100" workbookViewId="0">
      <selection activeCell="Q14" sqref="Q14"/>
    </sheetView>
  </sheetViews>
  <sheetFormatPr defaultRowHeight="14.4" x14ac:dyDescent="0.3"/>
  <cols>
    <col min="1" max="1" width="24.77734375" bestFit="1" customWidth="1"/>
    <col min="2" max="2" width="71.77734375" bestFit="1" customWidth="1"/>
    <col min="3" max="3" width="25.5546875" customWidth="1"/>
    <col min="4" max="4" width="19.33203125" customWidth="1"/>
    <col min="5" max="5" width="41.109375" bestFit="1" customWidth="1"/>
    <col min="6" max="6" width="15.33203125" customWidth="1"/>
    <col min="7" max="7" width="54.88671875" bestFit="1" customWidth="1"/>
    <col min="8" max="8" width="37.3320312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7.44140625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 x14ac:dyDescent="0.4">
      <c r="A1" s="29" t="s">
        <v>8</v>
      </c>
      <c r="B1" s="30"/>
      <c r="C1" s="30"/>
      <c r="D1" s="31"/>
      <c r="E1" s="22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 x14ac:dyDescent="0.4">
      <c r="A2" s="29" t="s">
        <v>9</v>
      </c>
      <c r="B2" s="30"/>
      <c r="C2" s="30"/>
      <c r="D2" s="31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 x14ac:dyDescent="0.4">
      <c r="A3" s="29" t="s">
        <v>10</v>
      </c>
      <c r="B3" s="30"/>
      <c r="C3" s="30"/>
      <c r="D3" s="30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 x14ac:dyDescent="0.45">
      <c r="A4" s="27" t="s">
        <v>11</v>
      </c>
      <c r="B4" s="28"/>
      <c r="C4" s="28"/>
      <c r="D4" s="28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 x14ac:dyDescent="0.4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 x14ac:dyDescent="0.35">
      <c r="A6" s="32">
        <v>197</v>
      </c>
      <c r="B6" s="22" t="s">
        <v>29</v>
      </c>
      <c r="C6" s="33" t="s">
        <v>30</v>
      </c>
      <c r="D6" s="23">
        <v>714675001</v>
      </c>
      <c r="E6" s="33" t="s">
        <v>31</v>
      </c>
      <c r="F6" s="33" t="s">
        <v>32</v>
      </c>
      <c r="G6" s="33" t="s">
        <v>33</v>
      </c>
      <c r="H6" s="33" t="s">
        <v>34</v>
      </c>
      <c r="I6" s="23">
        <v>40</v>
      </c>
      <c r="J6" s="33" t="s">
        <v>26</v>
      </c>
      <c r="K6" s="33" t="s">
        <v>27</v>
      </c>
      <c r="L6" s="24">
        <v>30</v>
      </c>
      <c r="M6" s="23">
        <v>1</v>
      </c>
      <c r="N6" s="25">
        <f>Q6-O6-P6</f>
        <v>175.75263157894739</v>
      </c>
      <c r="O6" s="25">
        <f>(Q6-P6)*10/100</f>
        <v>19.528070175438597</v>
      </c>
      <c r="P6" s="25">
        <f>Q6-(Q6/1.14)</f>
        <v>27.339298245614032</v>
      </c>
      <c r="Q6" s="26">
        <v>222.62</v>
      </c>
      <c r="R6" s="25">
        <f>Q6/L6</f>
        <v>7.4206666666666665</v>
      </c>
      <c r="S6" s="20">
        <v>42965</v>
      </c>
      <c r="T6" s="19"/>
      <c r="U6" s="21" t="s">
        <v>28</v>
      </c>
      <c r="V6" s="18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2017-08-16T10:42:46Z</cp:lastPrinted>
  <dcterms:created xsi:type="dcterms:W3CDTF">2012-08-13T07:02:09Z</dcterms:created>
  <dcterms:modified xsi:type="dcterms:W3CDTF">2017-08-16T10:51:07Z</dcterms:modified>
</cp:coreProperties>
</file>