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Q6" i="1"/>
  <c r="R6" s="1"/>
  <c r="P6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<sst xmlns="http://schemas.openxmlformats.org/spreadsheetml/2006/main" count="37" uniqueCount="36">
  <si>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</si>
  <si>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</si>
  <si>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</si>
  <si>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</si>
  <si>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</si>
  <si>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</si>
  <si>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</si>
  <si>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</si>
  <si>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</si>
  <si>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</si>
  <si>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</si>
  <si>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</si>
  <si>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</si>
  <si>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</si>
  <si>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</si>
  <si>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</si>
  <si>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</si>
  <si>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</si>
  <si>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</si>
  <si>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</si>
  <si>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</si>
  <si>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</si>
  <si>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</si>
  <si>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</si>
  <si>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</si>
  <si>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</si>
  <si>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</si>
  <si>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Pharmaplan (Pty) Ltd</t>
  </si>
  <si>
    <t>43/18.8/0071</t>
  </si>
  <si>
    <t>G03AA</t>
  </si>
  <si>
    <t>S3</t>
  </si>
  <si>
    <t>Novynette</t>
  </si>
  <si>
    <t xml:space="preserve">Ethinylestradiol </t>
  </si>
  <si>
    <t>mg</t>
  </si>
  <si>
    <t>TAB</t>
  </si>
  <si>
    <t>Desogestral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</si>
</sst>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  <xf numFmtId="43" fontId="26" fillId="0" borderId="0" applyFont="0" applyFill="0" applyBorder="0" applyAlignment="0" applyProtection="0"/>
  </cellStyleXfs>
  <cellXfs count="3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7" xfId="0" applyFont="1" applyBorder="1" applyAlignment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4" fillId="0" borderId="10" xfId="0" applyNumberFormat="1" applyFont="1" applyFill="1" applyBorder="1" applyAlignment="1">
      <alignment horizontal="right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7" fontId="23" fillId="0" borderId="10" xfId="46" applyNumberFormat="1" applyFont="1" applyFill="1" applyBorder="1" applyAlignment="1">
      <alignment vertical="center"/>
    </xf>
    <xf numFmtId="167" fontId="23" fillId="0" borderId="10" xfId="0" applyNumberFormat="1" applyFont="1" applyFill="1" applyBorder="1" applyAlignment="1">
      <alignment vertical="center"/>
    </xf>
    <xf numFmtId="166" fontId="23" fillId="0" borderId="10" xfId="0" applyNumberFormat="1" applyFont="1" applyBorder="1" applyAlignment="1">
      <alignment vertical="center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6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SheetLayoutView="100" workbookViewId="0">
      <selection activeCell="B11" sqref="B11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39.218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2" t="s">
        <v>8</v>
      </c>
      <c r="B1" s="23"/>
      <c r="C1" s="23"/>
      <c r="D1" s="24"/>
      <c r="E1" s="19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2" t="s">
        <v>9</v>
      </c>
      <c r="B2" s="23"/>
      <c r="C2" s="23"/>
      <c r="D2" s="2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2" t="s">
        <v>10</v>
      </c>
      <c r="B3" s="23"/>
      <c r="C3" s="23"/>
      <c r="D3" s="2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0" t="s">
        <v>11</v>
      </c>
      <c r="B4" s="21"/>
      <c r="C4" s="21"/>
      <c r="D4" s="2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>
      <c r="A6" s="25">
        <v>238</v>
      </c>
      <c r="B6" s="26" t="s">
        <v>27</v>
      </c>
      <c r="C6" s="26" t="s">
        <v>28</v>
      </c>
      <c r="D6" s="26">
        <v>723085001</v>
      </c>
      <c r="E6" s="26" t="s">
        <v>29</v>
      </c>
      <c r="F6" s="26" t="s">
        <v>30</v>
      </c>
      <c r="G6" s="26" t="s">
        <v>31</v>
      </c>
      <c r="H6" s="26" t="s">
        <v>32</v>
      </c>
      <c r="I6" s="26">
        <v>0.02</v>
      </c>
      <c r="J6" s="27" t="s">
        <v>33</v>
      </c>
      <c r="K6" s="27" t="s">
        <v>34</v>
      </c>
      <c r="L6" s="27">
        <v>21</v>
      </c>
      <c r="M6" s="27">
        <v>1</v>
      </c>
      <c r="N6" s="28">
        <v>64.002340425531884</v>
      </c>
      <c r="O6" s="28">
        <v>5.1994139604330201</v>
      </c>
      <c r="P6" s="28">
        <f>SUM(N6:O6)*14%</f>
        <v>9.6882456140350879</v>
      </c>
      <c r="Q6" s="29">
        <f>SUM(N6:P6)</f>
        <v>78.889999999999986</v>
      </c>
      <c r="R6" s="29">
        <f>Q6/L6/M6</f>
        <v>3.7566666666666659</v>
      </c>
      <c r="S6" s="30">
        <v>42859</v>
      </c>
      <c r="T6" s="26"/>
      <c r="U6" s="17" t="s">
        <v>26</v>
      </c>
      <c r="V6" s="18"/>
    </row>
    <row r="7" spans="1:23" ht="20.399999999999999">
      <c r="A7" s="3"/>
      <c r="B7" s="3"/>
      <c r="C7" s="3"/>
      <c r="D7" s="3"/>
      <c r="E7" s="3"/>
      <c r="F7" s="3"/>
      <c r="G7" s="3"/>
      <c r="H7" s="3" t="s">
        <v>35</v>
      </c>
      <c r="I7" s="3">
        <v>0.15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7" orientation="landscape" r:id="rId1"/>
  <ignoredErrors>
    <ignoredError sqref="P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2017-05-04T10:23:46Z</cp:lastPrinted>
  <dcterms:created xsi:type="dcterms:W3CDTF">2012-08-13T07:02:09Z</dcterms:created>
  <dcterms:modified xsi:type="dcterms:W3CDTF">2017-05-04T10:24:07Z</dcterms:modified>
</cp:coreProperties>
</file>