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8" windowWidth="15480" windowHeight="10032" tabRatio="60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Sheet1!$A$1:$V$6</definedName>
  </definedNames>
  <calcPr calcId="125725"/>
</workbook>
</file>

<file path=xl/calcChain.xml><?xml version="1.0" encoding="utf-8"?>
<calcChain xmlns="http://schemas.openxmlformats.org/spreadsheetml/2006/main">
  <c r="R6" i="1"/>
  <c r="Q6"/>
  <c r="P6"/>
</calcChain>
</file>

<file path=xl/sharedStrings.xml><?xml version="1.0" encoding="utf-8"?>
<sst xmlns="http://schemas.openxmlformats.org/spreadsheetml/2006/main" count="37" uniqueCount="36">
  <si>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</si>
  <si>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</si>
  <si>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</si>
  <si>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</si>
  <si>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</si>
  <si>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</si>
  <si>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</si>
  <si>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</si>
  <si>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</si>
  <si>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</si>
  <si>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</si>
  <si>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</si>
  <si>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</si>
  <si>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</si>
  <si>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</si>
  <si>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</si>
  <si>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</si>
  <si>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</si>
  <si>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</si>
  <si>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</si>
  <si>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</si>
  <si>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</si>
  <si>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</si>
  <si>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 xml:space="preserve">MCC Medicine Reg No </t>
  </si>
  <si>
    <t>Medicine Schedule</t>
  </si>
  <si>
    <t>Proprietary Name</t>
  </si>
  <si>
    <t xml:space="preserve"> </t>
  </si>
  <si>
    <t>mg</t>
  </si>
  <si>
    <t xml:space="preserve">Servier Laboratories Sa (Pty) Ltd </t>
  </si>
  <si>
    <t>A40/1.2/0347</t>
  </si>
  <si>
    <t>N06AX</t>
  </si>
  <si>
    <t>S5</t>
  </si>
  <si>
    <t>Valdoxane 25 mg</t>
  </si>
  <si>
    <t>Agomelatine</t>
  </si>
  <si>
    <t xml:space="preserve">TAB </t>
  </si>
  <si>
    <t>Originator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</si>
</sst>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#,##0.00;[Red]#,##0.00"/>
    <numFmt numFmtId="165" formatCode="0000000000"/>
    <numFmt numFmtId="166" formatCode="[$-1C09]dd\ mmmm\ yyyy;@"/>
    <numFmt numFmtId="167" formatCode="[$-1010409]General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indexed="8"/>
      <name val="Arial"/>
      <family val="2"/>
    </font>
    <font>
      <sz val="16"/>
      <color indexed="63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26" fillId="0" borderId="0" applyFont="0" applyFill="0" applyBorder="0" applyAlignment="0" applyProtection="0"/>
  </cellStyleXfs>
  <cellXfs count="36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3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3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0" fillId="24" borderId="0" xfId="0" applyFont="1" applyFill="1" applyBorder="1" applyAlignment="1">
      <alignment vertical="top" wrapText="1"/>
    </xf>
    <xf numFmtId="0" fontId="23" fillId="24" borderId="0" xfId="0" applyFont="1" applyFill="1" applyAlignment="1">
      <alignment wrapText="1"/>
    </xf>
    <xf numFmtId="0" fontId="23" fillId="0" borderId="0" xfId="0" applyFont="1" applyAlignment="1">
      <alignment vertical="top"/>
    </xf>
    <xf numFmtId="0" fontId="0" fillId="0" borderId="0" xfId="0" applyBorder="1"/>
    <xf numFmtId="165" fontId="22" fillId="24" borderId="11" xfId="0" applyNumberFormat="1" applyFont="1" applyFill="1" applyBorder="1" applyAlignment="1">
      <alignment horizontal="right" vertical="top" wrapText="1"/>
    </xf>
    <xf numFmtId="0" fontId="22" fillId="24" borderId="11" xfId="0" applyFont="1" applyFill="1" applyBorder="1" applyAlignment="1">
      <alignment vertical="top" wrapText="1"/>
    </xf>
    <xf numFmtId="0" fontId="21" fillId="24" borderId="11" xfId="0" applyFont="1" applyFill="1" applyBorder="1" applyAlignment="1">
      <alignment vertical="top" wrapText="1"/>
    </xf>
    <xf numFmtId="0" fontId="22" fillId="24" borderId="11" xfId="0" applyFont="1" applyFill="1" applyBorder="1" applyAlignment="1">
      <alignment horizontal="right" vertical="top" wrapText="1"/>
    </xf>
    <xf numFmtId="164" fontId="22" fillId="24" borderId="11" xfId="0" applyNumberFormat="1" applyFont="1" applyFill="1" applyBorder="1" applyAlignment="1">
      <alignment horizontal="right" vertical="top" wrapText="1"/>
    </xf>
    <xf numFmtId="166" fontId="22" fillId="24" borderId="11" xfId="0" applyNumberFormat="1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left" vertical="center"/>
    </xf>
    <xf numFmtId="0" fontId="25" fillId="0" borderId="0" xfId="0" applyFont="1"/>
    <xf numFmtId="0" fontId="20" fillId="0" borderId="10" xfId="0" applyFont="1" applyFill="1" applyBorder="1" applyAlignment="1">
      <alignment vertical="center" wrapText="1"/>
    </xf>
    <xf numFmtId="0" fontId="24" fillId="0" borderId="17" xfId="0" applyFont="1" applyBorder="1" applyAlignment="1">
      <alignment vertical="center"/>
    </xf>
    <xf numFmtId="166" fontId="24" fillId="25" borderId="17" xfId="0" applyNumberFormat="1" applyFont="1" applyFill="1" applyBorder="1" applyAlignment="1">
      <alignment vertical="center"/>
    </xf>
    <xf numFmtId="0" fontId="21" fillId="0" borderId="12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/>
    <xf numFmtId="0" fontId="21" fillId="0" borderId="15" xfId="0" applyFont="1" applyBorder="1" applyAlignment="1"/>
    <xf numFmtId="0" fontId="21" fillId="0" borderId="16" xfId="0" applyFont="1" applyBorder="1" applyAlignment="1"/>
    <xf numFmtId="0" fontId="27" fillId="0" borderId="10" xfId="0" applyFont="1" applyFill="1" applyBorder="1" applyAlignment="1"/>
    <xf numFmtId="165" fontId="20" fillId="0" borderId="10" xfId="0" applyNumberFormat="1" applyFont="1" applyFill="1" applyBorder="1" applyAlignment="1">
      <alignment vertical="center" wrapText="1"/>
    </xf>
    <xf numFmtId="167" fontId="20" fillId="0" borderId="10" xfId="0" applyNumberFormat="1" applyFont="1" applyFill="1" applyBorder="1" applyAlignment="1">
      <alignment vertical="center" wrapText="1"/>
    </xf>
    <xf numFmtId="167" fontId="20" fillId="0" borderId="10" xfId="0" applyNumberFormat="1" applyFont="1" applyFill="1" applyBorder="1" applyAlignment="1">
      <alignment horizontal="left" vertical="center" wrapText="1"/>
    </xf>
    <xf numFmtId="4" fontId="20" fillId="25" borderId="10" xfId="44" applyNumberFormat="1" applyFont="1" applyFill="1" applyBorder="1" applyAlignment="1">
      <alignment vertical="center" wrapText="1"/>
    </xf>
    <xf numFmtId="4" fontId="28" fillId="25" borderId="10" xfId="0" applyNumberFormat="1" applyFont="1" applyFill="1" applyBorder="1" applyAlignment="1">
      <alignment vertical="center" wrapText="1"/>
    </xf>
    <xf numFmtId="0" fontId="24" fillId="0" borderId="10" xfId="0" applyFont="1" applyBorder="1" applyAlignment="1">
      <alignment wrapText="1"/>
    </xf>
  </cellXfs>
  <cellStyles count="45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" xfId="44" builtinId="3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4" xfId="38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"/>
  <sheetViews>
    <sheetView tabSelected="1" view="pageBreakPreview" zoomScaleSheetLayoutView="100" workbookViewId="0">
      <selection activeCell="S11" sqref="S11"/>
    </sheetView>
  </sheetViews>
  <sheetFormatPr defaultRowHeight="14.4"/>
  <cols>
    <col min="1" max="1" width="24.5546875" bestFit="1" customWidth="1"/>
    <col min="2" max="2" width="46.109375" bestFit="1" customWidth="1"/>
    <col min="3" max="3" width="25.5546875" customWidth="1"/>
    <col min="4" max="4" width="19.33203125" customWidth="1"/>
    <col min="5" max="5" width="11.33203125" customWidth="1"/>
    <col min="6" max="6" width="15.33203125" customWidth="1"/>
    <col min="7" max="7" width="54.88671875" bestFit="1" customWidth="1"/>
    <col min="8" max="8" width="37.33203125" bestFit="1" customWidth="1"/>
    <col min="9" max="9" width="15.33203125" customWidth="1"/>
    <col min="10" max="11" width="12.5546875" customWidth="1"/>
    <col min="12" max="12" width="12.44140625" customWidth="1"/>
    <col min="13" max="13" width="15.6640625" customWidth="1"/>
    <col min="14" max="14" width="23.44140625" customWidth="1"/>
    <col min="15" max="15" width="15.44140625" customWidth="1"/>
    <col min="16" max="16" width="14.33203125" customWidth="1"/>
    <col min="17" max="17" width="16.5546875" customWidth="1"/>
    <col min="18" max="18" width="15.6640625" bestFit="1" customWidth="1"/>
    <col min="19" max="19" width="29.5546875" customWidth="1"/>
    <col min="20" max="20" width="16.88671875" customWidth="1"/>
    <col min="21" max="21" width="26.5546875" customWidth="1"/>
    <col min="22" max="22" width="17" customWidth="1"/>
  </cols>
  <sheetData>
    <row r="1" spans="1:23" s="6" customFormat="1" ht="22.8">
      <c r="A1" s="26" t="s">
        <v>8</v>
      </c>
      <c r="B1" s="27"/>
      <c r="C1" s="27"/>
      <c r="D1" s="28"/>
      <c r="E1" s="29" t="s">
        <v>28</v>
      </c>
      <c r="F1" s="1"/>
      <c r="G1" s="1"/>
      <c r="H1" s="2"/>
      <c r="I1" s="2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3" s="6" customFormat="1" ht="21">
      <c r="A2" s="26" t="s">
        <v>9</v>
      </c>
      <c r="B2" s="27"/>
      <c r="C2" s="27"/>
      <c r="D2" s="28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s="6" customFormat="1" ht="21">
      <c r="A3" s="26" t="s">
        <v>10</v>
      </c>
      <c r="B3" s="27"/>
      <c r="C3" s="27"/>
      <c r="D3" s="27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3" s="6" customFormat="1" ht="21">
      <c r="A4" s="24" t="s">
        <v>11</v>
      </c>
      <c r="B4" s="25"/>
      <c r="C4" s="25"/>
      <c r="D4" s="25"/>
      <c r="E4" s="4"/>
      <c r="F4" s="4"/>
      <c r="G4" s="4"/>
      <c r="H4" s="4"/>
      <c r="I4" s="4"/>
      <c r="J4" s="4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3" s="10" customFormat="1" ht="48.75" customHeight="1" thickBot="1">
      <c r="A5" s="13" t="s">
        <v>12</v>
      </c>
      <c r="B5" s="14" t="s">
        <v>0</v>
      </c>
      <c r="C5" s="15" t="s">
        <v>23</v>
      </c>
      <c r="D5" s="16" t="s">
        <v>13</v>
      </c>
      <c r="E5" s="14" t="s">
        <v>22</v>
      </c>
      <c r="F5" s="15" t="s">
        <v>24</v>
      </c>
      <c r="G5" s="15" t="s">
        <v>25</v>
      </c>
      <c r="H5" s="14" t="s">
        <v>14</v>
      </c>
      <c r="I5" s="16" t="s">
        <v>1</v>
      </c>
      <c r="J5" s="14" t="s">
        <v>2</v>
      </c>
      <c r="K5" s="14" t="s">
        <v>3</v>
      </c>
      <c r="L5" s="16" t="s">
        <v>15</v>
      </c>
      <c r="M5" s="16" t="s">
        <v>6</v>
      </c>
      <c r="N5" s="17" t="s">
        <v>16</v>
      </c>
      <c r="O5" s="17" t="s">
        <v>17</v>
      </c>
      <c r="P5" s="17" t="s">
        <v>18</v>
      </c>
      <c r="Q5" s="17" t="s">
        <v>19</v>
      </c>
      <c r="R5" s="17" t="s">
        <v>20</v>
      </c>
      <c r="S5" s="18" t="s">
        <v>5</v>
      </c>
      <c r="T5" s="14" t="s">
        <v>4</v>
      </c>
      <c r="U5" s="14" t="s">
        <v>7</v>
      </c>
      <c r="V5" s="16" t="s">
        <v>21</v>
      </c>
      <c r="W5" s="9"/>
    </row>
    <row r="6" spans="1:23" s="11" customFormat="1" ht="30" customHeight="1">
      <c r="A6" s="30">
        <v>551</v>
      </c>
      <c r="B6" s="21" t="s">
        <v>28</v>
      </c>
      <c r="C6" s="21" t="s">
        <v>29</v>
      </c>
      <c r="D6" s="31">
        <v>716215001</v>
      </c>
      <c r="E6" s="21" t="s">
        <v>30</v>
      </c>
      <c r="F6" s="21" t="s">
        <v>31</v>
      </c>
      <c r="G6" s="21" t="s">
        <v>32</v>
      </c>
      <c r="H6" s="21" t="s">
        <v>33</v>
      </c>
      <c r="I6" s="32">
        <v>25</v>
      </c>
      <c r="J6" s="21" t="s">
        <v>27</v>
      </c>
      <c r="K6" s="21" t="s">
        <v>34</v>
      </c>
      <c r="L6" s="31">
        <v>28</v>
      </c>
      <c r="M6" s="31">
        <v>1</v>
      </c>
      <c r="N6" s="33">
        <v>284.27</v>
      </c>
      <c r="O6" s="33">
        <v>28.43</v>
      </c>
      <c r="P6" s="33">
        <f>+(N6+O6)*0.14</f>
        <v>43.778000000000006</v>
      </c>
      <c r="Q6" s="33">
        <f>+P6+O6+N6</f>
        <v>356.47799999999995</v>
      </c>
      <c r="R6" s="34">
        <f>Q6/L6</f>
        <v>12.73135714285714</v>
      </c>
      <c r="S6" s="23">
        <v>42801</v>
      </c>
      <c r="T6" s="22"/>
      <c r="U6" s="35" t="s">
        <v>35</v>
      </c>
      <c r="V6" s="19"/>
    </row>
    <row r="7" spans="1:23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1:23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 t="s">
        <v>26</v>
      </c>
      <c r="Q8" s="12"/>
      <c r="R8" s="12"/>
      <c r="S8" s="12"/>
      <c r="T8" s="12"/>
      <c r="U8" s="12"/>
      <c r="V8" s="12"/>
    </row>
    <row r="9" spans="1:23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23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23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1:23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1:23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1:23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1:23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</row>
    <row r="18" spans="15:15">
      <c r="O18" s="20"/>
    </row>
  </sheetData>
  <mergeCells count="4">
    <mergeCell ref="A4:D4"/>
    <mergeCell ref="A1:D1"/>
    <mergeCell ref="A2:D2"/>
    <mergeCell ref="A3:D3"/>
  </mergeCells>
  <pageMargins left="0.25" right="0.25" top="0.75" bottom="0.75" header="0.3" footer="0.3"/>
  <pageSetup paperSize="9" scale="29" orientation="landscape" r:id="rId1"/>
  <colBreaks count="1" manualBreakCount="1">
    <brk id="4" max="7" man="1"/>
  </colBreaks>
  <ignoredErrors>
    <ignoredError sqref="V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Lester Ralf Marais</cp:lastModifiedBy>
  <cp:lastPrinted>2015-06-01T06:11:16Z</cp:lastPrinted>
  <dcterms:created xsi:type="dcterms:W3CDTF">2012-08-13T07:02:09Z</dcterms:created>
  <dcterms:modified xsi:type="dcterms:W3CDTF">2017-03-03T06:59:37Z</dcterms:modified>
</cp:coreProperties>
</file>