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  <c r="P6"/>
  <c r="O6"/>
  <c r="N6" s="1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<sst xmlns="http://schemas.openxmlformats.org/spreadsheetml/2006/main" count="37" uniqueCount="36">
  <si>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</si>
  <si>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</si>
  <si>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</si>
  <si>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</si>
  <si>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</si>
  <si>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</si>
  <si>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</si>
  <si>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</si>
  <si>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</si>
  <si>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</si>
  <si>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</si>
  <si>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</si>
  <si>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</si>
  <si>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</si>
  <si>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</si>
  <si>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</si>
  <si>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</si>
  <si>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</si>
  <si>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</si>
  <si>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</si>
  <si>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</si>
  <si>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</si>
  <si>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</si>
  <si>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</si>
  <si>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</si>
  <si>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</si>
  <si>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</si>
  <si>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Actavis Pharma (Pty) Ltd</t>
  </si>
  <si>
    <t>46/3.2/0695</t>
  </si>
  <si>
    <t>N02BE</t>
  </si>
  <si>
    <t>S3</t>
  </si>
  <si>
    <t>CETAFUSE IV 1 g</t>
  </si>
  <si>
    <t xml:space="preserve">PARACETAMOL </t>
  </si>
  <si>
    <t>g/100ml</t>
  </si>
  <si>
    <t>INF</t>
  </si>
  <si>
    <t>Generic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</si>
</sst>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4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3" fillId="25" borderId="0" xfId="0" applyFont="1" applyFill="1" applyAlignment="1">
      <alignment wrapText="1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0" fontId="21" fillId="25" borderId="11" xfId="0" applyFont="1" applyFill="1" applyBorder="1" applyAlignment="1">
      <alignment vertical="top" wrapText="1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0" fontId="23" fillId="0" borderId="0" xfId="0" applyFont="1" applyBorder="1"/>
    <xf numFmtId="164" fontId="20" fillId="26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vertical="top"/>
    </xf>
    <xf numFmtId="0" fontId="24" fillId="0" borderId="0" xfId="0" applyFont="1" applyBorder="1"/>
    <xf numFmtId="0" fontId="24" fillId="0" borderId="10" xfId="0" applyFont="1" applyFill="1" applyBorder="1" applyAlignment="1">
      <alignment horizontal="left" vertical="center"/>
    </xf>
    <xf numFmtId="0" fontId="24" fillId="0" borderId="10" xfId="37" applyFont="1" applyBorder="1" applyAlignment="1">
      <alignment vertical="center"/>
    </xf>
    <xf numFmtId="166" fontId="23" fillId="0" borderId="10" xfId="0" applyNumberFormat="1" applyFont="1" applyBorder="1" applyAlignment="1">
      <alignment vertical="center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0" fontId="23" fillId="0" borderId="10" xfId="0" applyFont="1" applyBorder="1" applyAlignment="1">
      <alignment vertical="center"/>
    </xf>
    <xf numFmtId="165" fontId="23" fillId="0" borderId="10" xfId="0" applyNumberFormat="1" applyFont="1" applyFill="1" applyBorder="1" applyAlignment="1">
      <alignment vertical="center" wrapText="1"/>
    </xf>
    <xf numFmtId="0" fontId="23" fillId="0" borderId="17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3" fillId="0" borderId="17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/>
    </xf>
    <xf numFmtId="2" fontId="24" fillId="0" borderId="10" xfId="0" applyNumberFormat="1" applyFont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"/>
  <sheetViews>
    <sheetView tabSelected="1" view="pageBreakPreview" zoomScaleSheetLayoutView="100" workbookViewId="0">
      <selection activeCell="Q11" sqref="Q11"/>
    </sheetView>
  </sheetViews>
  <sheetFormatPr defaultRowHeight="14.4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31" t="s">
        <v>8</v>
      </c>
      <c r="B1" s="32"/>
      <c r="C1" s="32"/>
      <c r="D1" s="33"/>
      <c r="E1" s="36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31" t="s">
        <v>9</v>
      </c>
      <c r="B2" s="32"/>
      <c r="C2" s="32"/>
      <c r="D2" s="3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1" t="s">
        <v>10</v>
      </c>
      <c r="B3" s="32"/>
      <c r="C3" s="32"/>
      <c r="D3" s="3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9" t="s">
        <v>11</v>
      </c>
      <c r="B4" s="30"/>
      <c r="C4" s="30"/>
      <c r="D4" s="30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7" t="s">
        <v>23</v>
      </c>
      <c r="D5" s="14" t="s">
        <v>13</v>
      </c>
      <c r="E5" s="13" t="s">
        <v>22</v>
      </c>
      <c r="F5" s="17" t="s">
        <v>24</v>
      </c>
      <c r="G5" s="17" t="s">
        <v>25</v>
      </c>
      <c r="H5" s="13" t="s">
        <v>14</v>
      </c>
      <c r="I5" s="14" t="s">
        <v>1</v>
      </c>
      <c r="J5" s="13" t="s">
        <v>2</v>
      </c>
      <c r="K5" s="13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3" t="s">
        <v>4</v>
      </c>
      <c r="U5" s="13" t="s">
        <v>7</v>
      </c>
      <c r="V5" s="9" t="s">
        <v>21</v>
      </c>
      <c r="W5" s="10"/>
    </row>
    <row r="6" spans="1:23" s="6" customFormat="1" ht="30" customHeight="1">
      <c r="A6" s="35">
        <v>288</v>
      </c>
      <c r="B6" s="36" t="s">
        <v>27</v>
      </c>
      <c r="C6" s="34" t="s">
        <v>28</v>
      </c>
      <c r="D6" s="37">
        <v>722925001</v>
      </c>
      <c r="E6" s="34" t="s">
        <v>29</v>
      </c>
      <c r="F6" s="38" t="s">
        <v>30</v>
      </c>
      <c r="G6" s="39" t="s">
        <v>31</v>
      </c>
      <c r="H6" s="37" t="s">
        <v>32</v>
      </c>
      <c r="I6" s="37">
        <v>1</v>
      </c>
      <c r="J6" s="37" t="s">
        <v>33</v>
      </c>
      <c r="K6" s="37" t="s">
        <v>34</v>
      </c>
      <c r="L6" s="37">
        <v>100</v>
      </c>
      <c r="M6" s="37">
        <v>1</v>
      </c>
      <c r="N6" s="40">
        <f>(Q6/1.14)-O6</f>
        <v>16.839473684210525</v>
      </c>
      <c r="O6" s="40">
        <f>(+Q6/1.14)*0.1</f>
        <v>1.8710526315789473</v>
      </c>
      <c r="P6" s="40">
        <f>Q6-(Q6/1.14)</f>
        <v>2.6194736842105257</v>
      </c>
      <c r="Q6" s="40">
        <v>21.33</v>
      </c>
      <c r="R6" s="40">
        <f>Q6/L6</f>
        <v>0.21329999999999999</v>
      </c>
      <c r="S6" s="28">
        <v>42780</v>
      </c>
      <c r="T6" s="34"/>
      <c r="U6" s="27" t="s">
        <v>35</v>
      </c>
      <c r="V6" s="26"/>
    </row>
    <row r="7" spans="1:23" ht="20.399999999999999">
      <c r="A7" s="18"/>
      <c r="B7" s="19"/>
      <c r="C7" s="19"/>
      <c r="D7" s="20"/>
      <c r="E7" s="19"/>
      <c r="F7" s="19"/>
      <c r="G7" s="19"/>
      <c r="H7" s="19"/>
      <c r="I7" s="20"/>
      <c r="J7" s="19"/>
      <c r="K7" s="19"/>
      <c r="L7" s="20"/>
      <c r="M7" s="20"/>
      <c r="N7" s="22"/>
      <c r="O7" s="22"/>
      <c r="P7" s="22"/>
      <c r="Q7" s="22"/>
      <c r="R7" s="22"/>
      <c r="S7" s="23"/>
      <c r="T7" s="21"/>
      <c r="U7" s="24"/>
      <c r="V7" s="21"/>
    </row>
    <row r="8" spans="1:23" ht="20.399999999999999">
      <c r="A8" s="18"/>
      <c r="B8" s="19"/>
      <c r="C8" s="19"/>
      <c r="D8" s="20"/>
      <c r="E8" s="19"/>
      <c r="F8" s="19"/>
      <c r="G8" s="19"/>
      <c r="H8" s="19"/>
      <c r="I8" s="20"/>
      <c r="J8" s="19"/>
      <c r="K8" s="19"/>
      <c r="L8" s="20"/>
      <c r="M8" s="20"/>
      <c r="N8" s="25"/>
      <c r="O8" s="25"/>
      <c r="P8" s="25"/>
      <c r="Q8" s="25"/>
      <c r="R8" s="25"/>
      <c r="S8" s="21"/>
      <c r="T8" s="21"/>
      <c r="U8" s="21"/>
      <c r="V8" s="21"/>
    </row>
    <row r="11" spans="1:23">
      <c r="P11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2014-08-28T09:54:51Z</cp:lastPrinted>
  <dcterms:created xsi:type="dcterms:W3CDTF">2012-08-13T07:02:09Z</dcterms:created>
  <dcterms:modified xsi:type="dcterms:W3CDTF">2017-02-07T06:44:35Z</dcterms:modified>
</cp:coreProperties>
</file>