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5480" windowHeight="10035" tabRatio="607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Sheet1!$A$1:$U$7</definedName>
  </definedNames>
  <calcPr calcId="125725"/>
</workbook>
</file>

<file path=xl/calcChain.xml><?xml version="1.0" encoding="utf-8"?>
<calcChain xmlns="http://schemas.openxmlformats.org/spreadsheetml/2006/main">
  <c r="R7" i="1"/>
  <c r="Q7"/>
  <c r="R6"/>
  <c r="Q6"/>
</calcChain>
</file>

<file path=xl/sharedStrings.xml><?xml version="1.0" encoding="utf-8"?>
<sst xmlns="http://schemas.openxmlformats.org/spreadsheetml/2006/main" count="46" uniqueCount="35">
  <si>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</si>
  <si>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</si>
  <si>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</si>
  <si>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</si>
  <si>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</si>
  <si>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</si>
  <si>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</si>
  <si>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</si>
  <si>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</si>
  <si>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</si>
  <si>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</si>
  <si>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</si>
  <si>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</si>
  <si>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</si>
  <si>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</si>
  <si>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</si>
  <si>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</si>
  <si>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</si>
  <si>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</si>
  <si>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</si>
  <si>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</si>
  <si>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 xml:space="preserve">ATC 4 </t>
  </si>
  <si>
    <t xml:space="preserve">MCC Medicine Reg No </t>
  </si>
  <si>
    <t>Medicine Schedule</t>
  </si>
  <si>
    <t>Proprietary Name</t>
  </si>
  <si>
    <t>g</t>
  </si>
  <si>
    <t>_0000000242</t>
  </si>
  <si>
    <t>Novartis South Africa (Pty) Ltd</t>
  </si>
  <si>
    <t>33/3.1/0091</t>
  </si>
  <si>
    <t>M02AA</t>
  </si>
  <si>
    <t>S1</t>
  </si>
  <si>
    <t>Voltaren Patch</t>
  </si>
  <si>
    <t>Diclofenac Epolamine</t>
  </si>
  <si>
    <t>PLS</t>
  </si>
  <si>
    <t>Originator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</si>
</sst>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000000000"/>
    <numFmt numFmtId="166" formatCode="[$-1C09]dd\ mmmm\ yyyy;@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3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4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4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0" fillId="24" borderId="0" xfId="0" applyFont="1" applyFill="1" applyBorder="1" applyAlignment="1">
      <alignment vertical="top" wrapText="1"/>
    </xf>
    <xf numFmtId="0" fontId="24" fillId="24" borderId="0" xfId="0" applyFont="1" applyFill="1" applyAlignment="1">
      <alignment wrapText="1"/>
    </xf>
    <xf numFmtId="0" fontId="23" fillId="0" borderId="10" xfId="38" applyFont="1" applyBorder="1" applyAlignment="1">
      <alignment horizontal="left"/>
    </xf>
    <xf numFmtId="165" fontId="22" fillId="24" borderId="10" xfId="0" applyNumberFormat="1" applyFont="1" applyFill="1" applyBorder="1" applyAlignment="1">
      <alignment horizontal="right" vertical="top" wrapText="1"/>
    </xf>
    <xf numFmtId="0" fontId="22" fillId="24" borderId="10" xfId="0" applyFont="1" applyFill="1" applyBorder="1" applyAlignment="1">
      <alignment vertical="top" wrapText="1"/>
    </xf>
    <xf numFmtId="0" fontId="22" fillId="24" borderId="10" xfId="0" applyFont="1" applyFill="1" applyBorder="1" applyAlignment="1">
      <alignment horizontal="right" vertical="top" wrapText="1"/>
    </xf>
    <xf numFmtId="164" fontId="22" fillId="24" borderId="10" xfId="0" applyNumberFormat="1" applyFont="1" applyFill="1" applyBorder="1" applyAlignment="1">
      <alignment horizontal="right" vertical="top" wrapText="1"/>
    </xf>
    <xf numFmtId="166" fontId="22" fillId="24" borderId="10" xfId="0" applyNumberFormat="1" applyFont="1" applyFill="1" applyBorder="1" applyAlignment="1">
      <alignment vertical="top" wrapText="1"/>
    </xf>
    <xf numFmtId="0" fontId="25" fillId="0" borderId="17" xfId="0" applyFont="1" applyBorder="1" applyAlignment="1">
      <alignment horizontal="left" wrapText="1"/>
    </xf>
    <xf numFmtId="0" fontId="25" fillId="0" borderId="18" xfId="0" applyFont="1" applyBorder="1" applyAlignment="1">
      <alignment horizontal="left" wrapText="1"/>
    </xf>
    <xf numFmtId="0" fontId="25" fillId="25" borderId="18" xfId="0" applyFont="1" applyFill="1" applyBorder="1" applyAlignment="1">
      <alignment horizontal="left" wrapText="1"/>
    </xf>
    <xf numFmtId="166" fontId="25" fillId="0" borderId="10" xfId="0" applyNumberFormat="1" applyFont="1" applyBorder="1" applyAlignment="1">
      <alignment horizontal="left" wrapText="1"/>
    </xf>
    <xf numFmtId="0" fontId="25" fillId="0" borderId="19" xfId="0" applyFont="1" applyBorder="1" applyAlignment="1">
      <alignment horizontal="left" wrapText="1"/>
    </xf>
    <xf numFmtId="0" fontId="25" fillId="0" borderId="20" xfId="0" applyFont="1" applyBorder="1" applyAlignment="1">
      <alignment horizontal="left" wrapText="1"/>
    </xf>
    <xf numFmtId="0" fontId="25" fillId="0" borderId="21" xfId="0" applyFont="1" applyBorder="1" applyAlignment="1">
      <alignment horizontal="left" wrapText="1"/>
    </xf>
    <xf numFmtId="0" fontId="25" fillId="25" borderId="21" xfId="0" applyFont="1" applyFill="1" applyBorder="1" applyAlignment="1">
      <alignment horizontal="left" wrapText="1"/>
    </xf>
    <xf numFmtId="166" fontId="25" fillId="0" borderId="21" xfId="0" applyNumberFormat="1" applyFont="1" applyBorder="1" applyAlignment="1">
      <alignment horizontal="left" wrapText="1"/>
    </xf>
    <xf numFmtId="0" fontId="25" fillId="0" borderId="22" xfId="0" applyFont="1" applyBorder="1" applyAlignment="1">
      <alignment horizontal="left" wrapText="1"/>
    </xf>
    <xf numFmtId="166" fontId="25" fillId="0" borderId="18" xfId="0" applyNumberFormat="1" applyFont="1" applyBorder="1" applyAlignment="1">
      <alignment horizontal="left" wrapText="1"/>
    </xf>
    <xf numFmtId="0" fontId="21" fillId="0" borderId="12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/>
    <xf numFmtId="0" fontId="21" fillId="0" borderId="15" xfId="0" applyFont="1" applyBorder="1" applyAlignment="1"/>
    <xf numFmtId="0" fontId="21" fillId="0" borderId="16" xfId="0" applyFont="1" applyBorder="1" applyAlignment="1"/>
  </cellXfs>
  <cellStyles count="44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4" xfId="38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"/>
  <sheetViews>
    <sheetView tabSelected="1" view="pageBreakPreview" zoomScaleSheetLayoutView="100" workbookViewId="0">
      <selection activeCell="E4" sqref="E4"/>
    </sheetView>
  </sheetViews>
  <sheetFormatPr defaultRowHeight="15"/>
  <cols>
    <col min="1" max="1" width="24.5703125" bestFit="1" customWidth="1"/>
    <col min="2" max="2" width="29.5703125" customWidth="1"/>
    <col min="3" max="3" width="25.5703125" customWidth="1"/>
    <col min="4" max="4" width="19.28515625" customWidth="1"/>
    <col min="5" max="5" width="11.28515625" customWidth="1"/>
    <col min="6" max="6" width="15.28515625" customWidth="1"/>
    <col min="7" max="7" width="26.85546875" customWidth="1"/>
    <col min="8" max="8" width="30.85546875" customWidth="1"/>
    <col min="9" max="9" width="13.85546875" bestFit="1" customWidth="1"/>
    <col min="10" max="11" width="12.28515625" bestFit="1" customWidth="1"/>
    <col min="12" max="12" width="8.42578125" bestFit="1" customWidth="1"/>
    <col min="13" max="13" width="13.42578125" bestFit="1" customWidth="1"/>
    <col min="14" max="14" width="20.85546875" bestFit="1" customWidth="1"/>
    <col min="15" max="15" width="14.7109375" bestFit="1" customWidth="1"/>
    <col min="16" max="16" width="13.85546875" bestFit="1" customWidth="1"/>
    <col min="17" max="17" width="16.42578125" bestFit="1" customWidth="1"/>
    <col min="18" max="18" width="15.28515625" bestFit="1" customWidth="1"/>
    <col min="19" max="19" width="21.42578125" customWidth="1"/>
    <col min="20" max="20" width="10.5703125" bestFit="1" customWidth="1"/>
    <col min="21" max="21" width="20.5703125" customWidth="1"/>
  </cols>
  <sheetData>
    <row r="1" spans="1:22" s="6" customFormat="1" ht="20.25">
      <c r="A1" s="30" t="s">
        <v>8</v>
      </c>
      <c r="B1" s="31"/>
      <c r="C1" s="31"/>
      <c r="D1" s="32"/>
      <c r="E1" s="11" t="s">
        <v>27</v>
      </c>
      <c r="F1" s="1"/>
      <c r="G1" s="1"/>
      <c r="H1" s="2"/>
      <c r="I1" s="2"/>
      <c r="J1" s="2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2" s="6" customFormat="1" ht="20.25">
      <c r="A2" s="30" t="s">
        <v>9</v>
      </c>
      <c r="B2" s="31"/>
      <c r="C2" s="31"/>
      <c r="D2" s="32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2" s="6" customFormat="1" ht="20.25">
      <c r="A3" s="30" t="s">
        <v>10</v>
      </c>
      <c r="B3" s="31"/>
      <c r="C3" s="31"/>
      <c r="D3" s="31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22" s="6" customFormat="1" ht="20.25">
      <c r="A4" s="28" t="s">
        <v>11</v>
      </c>
      <c r="B4" s="29"/>
      <c r="C4" s="29"/>
      <c r="D4" s="29"/>
      <c r="E4" s="4"/>
      <c r="F4" s="4"/>
      <c r="G4" s="4"/>
      <c r="H4" s="4"/>
      <c r="I4" s="4"/>
      <c r="J4" s="4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22" s="10" customFormat="1" ht="48.75" customHeight="1" thickBot="1">
      <c r="A5" s="12" t="s">
        <v>12</v>
      </c>
      <c r="B5" s="13" t="s">
        <v>0</v>
      </c>
      <c r="C5" s="13" t="s">
        <v>22</v>
      </c>
      <c r="D5" s="14" t="s">
        <v>13</v>
      </c>
      <c r="E5" s="13" t="s">
        <v>21</v>
      </c>
      <c r="F5" s="13" t="s">
        <v>23</v>
      </c>
      <c r="G5" s="13" t="s">
        <v>24</v>
      </c>
      <c r="H5" s="13" t="s">
        <v>14</v>
      </c>
      <c r="I5" s="14" t="s">
        <v>1</v>
      </c>
      <c r="J5" s="13" t="s">
        <v>2</v>
      </c>
      <c r="K5" s="13" t="s">
        <v>3</v>
      </c>
      <c r="L5" s="14" t="s">
        <v>15</v>
      </c>
      <c r="M5" s="14" t="s">
        <v>6</v>
      </c>
      <c r="N5" s="15" t="s">
        <v>16</v>
      </c>
      <c r="O5" s="15" t="s">
        <v>17</v>
      </c>
      <c r="P5" s="15" t="s">
        <v>18</v>
      </c>
      <c r="Q5" s="15" t="s">
        <v>19</v>
      </c>
      <c r="R5" s="15" t="s">
        <v>20</v>
      </c>
      <c r="S5" s="16" t="s">
        <v>5</v>
      </c>
      <c r="T5" s="13" t="s">
        <v>4</v>
      </c>
      <c r="U5" s="13" t="s">
        <v>7</v>
      </c>
      <c r="V5" s="9"/>
    </row>
    <row r="6" spans="1:22" s="6" customFormat="1" ht="31.5" customHeight="1" thickBot="1">
      <c r="A6" s="17" t="s">
        <v>26</v>
      </c>
      <c r="B6" s="18" t="s">
        <v>27</v>
      </c>
      <c r="C6" s="18" t="s">
        <v>28</v>
      </c>
      <c r="D6" s="18">
        <v>720112001</v>
      </c>
      <c r="E6" s="18" t="s">
        <v>29</v>
      </c>
      <c r="F6" s="18" t="s">
        <v>30</v>
      </c>
      <c r="G6" s="19" t="s">
        <v>31</v>
      </c>
      <c r="H6" s="19" t="s">
        <v>32</v>
      </c>
      <c r="I6" s="19">
        <v>0.13</v>
      </c>
      <c r="J6" s="19" t="s">
        <v>25</v>
      </c>
      <c r="K6" s="19" t="s">
        <v>33</v>
      </c>
      <c r="L6" s="19">
        <v>5</v>
      </c>
      <c r="M6" s="19">
        <v>1</v>
      </c>
      <c r="N6" s="19">
        <v>65.790000000000006</v>
      </c>
      <c r="O6" s="19">
        <v>1.97</v>
      </c>
      <c r="P6" s="19">
        <v>9.49</v>
      </c>
      <c r="Q6" s="19">
        <f>SUM(N6:P6)</f>
        <v>77.25</v>
      </c>
      <c r="R6" s="19">
        <f>77.25/5</f>
        <v>15.45</v>
      </c>
      <c r="S6" s="27">
        <v>42614</v>
      </c>
      <c r="T6" s="20"/>
      <c r="U6" s="21" t="s">
        <v>34</v>
      </c>
    </row>
    <row r="7" spans="1:22" ht="31.5" thickBot="1">
      <c r="A7" s="22" t="s">
        <v>26</v>
      </c>
      <c r="B7" s="23" t="s">
        <v>27</v>
      </c>
      <c r="C7" s="23" t="s">
        <v>28</v>
      </c>
      <c r="D7" s="23">
        <v>720112002</v>
      </c>
      <c r="E7" s="23" t="s">
        <v>29</v>
      </c>
      <c r="F7" s="23" t="s">
        <v>30</v>
      </c>
      <c r="G7" s="24" t="s">
        <v>31</v>
      </c>
      <c r="H7" s="24" t="s">
        <v>32</v>
      </c>
      <c r="I7" s="24">
        <v>0.13</v>
      </c>
      <c r="J7" s="24" t="s">
        <v>25</v>
      </c>
      <c r="K7" s="24" t="s">
        <v>33</v>
      </c>
      <c r="L7" s="24">
        <v>5</v>
      </c>
      <c r="M7" s="24">
        <v>2</v>
      </c>
      <c r="N7" s="24">
        <v>131.58000000000001</v>
      </c>
      <c r="O7" s="24">
        <v>3.94</v>
      </c>
      <c r="P7" s="24">
        <v>18.98</v>
      </c>
      <c r="Q7" s="24">
        <f>SUM(N7:P7)</f>
        <v>154.5</v>
      </c>
      <c r="R7" s="24">
        <f>154.5/10</f>
        <v>15.45</v>
      </c>
      <c r="S7" s="27">
        <v>42614</v>
      </c>
      <c r="T7" s="25"/>
      <c r="U7" s="26" t="s">
        <v>34</v>
      </c>
    </row>
    <row r="8" spans="1:22" ht="15.75" thickTop="1"/>
  </sheetData>
  <mergeCells count="4">
    <mergeCell ref="A4:D4"/>
    <mergeCell ref="A1:D1"/>
    <mergeCell ref="A2:D2"/>
    <mergeCell ref="A3:D3"/>
  </mergeCells>
  <pageMargins left="0.25" right="0.25" top="0.75" bottom="0.75" header="0.3" footer="0.3"/>
  <pageSetup paperSize="9" scale="3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masham</cp:lastModifiedBy>
  <cp:lastPrinted>2016-08-29T09:37:13Z</cp:lastPrinted>
  <dcterms:created xsi:type="dcterms:W3CDTF">2012-08-13T07:02:09Z</dcterms:created>
  <dcterms:modified xsi:type="dcterms:W3CDTF">2016-08-29T11:43:08Z</dcterms:modified>
</cp:coreProperties>
</file>