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P7"/>
  <c r="O7"/>
  <c r="N7"/>
  <c r="R6"/>
  <c r="P6"/>
  <c r="O6"/>
  <c r="N6"/>
</calcChain>
</file>

<file path=xl/sharedStrings.xml><?xml version="1.0" encoding="utf-8"?>
<sst xmlns="http://schemas.openxmlformats.org/spreadsheetml/2006/main" count="47" uniqueCount="36">
  <si>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</si>
  <si>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</si>
  <si>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</si>
  <si>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</si>
  <si>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</si>
  <si>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</si>
  <si>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</si>
  <si>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</si>
  <si>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</si>
  <si>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</si>
  <si>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</si>
  <si>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</si>
  <si>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</si>
  <si>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</si>
  <si>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</si>
  <si>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</si>
  <si>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</si>
  <si>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</si>
  <si>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</si>
  <si>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</si>
  <si>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</si>
  <si>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</si>
  <si>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</si>
  <si>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</si>
  <si>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</si>
  <si>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</si>
  <si>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</si>
  <si>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TAB</t>
  </si>
  <si>
    <t>Generic</t>
  </si>
  <si>
    <t>0000000214</t>
  </si>
  <si>
    <t>Pharma Dynamics (Pty) Ltd</t>
  </si>
  <si>
    <t>43/20.1.1/0651</t>
  </si>
  <si>
    <t>J01MA</t>
  </si>
  <si>
    <t>S4</t>
  </si>
  <si>
    <t>Levonic 500 mg</t>
  </si>
  <si>
    <t>Levofloxacin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</si>
</sst>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  <numFmt numFmtId="168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0" fontId="1" fillId="0" borderId="0">
      <alignment wrapText="1"/>
    </xf>
  </cellStyleXfs>
  <cellXfs count="5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5" borderId="0" xfId="0" applyFont="1" applyFill="1" applyBorder="1" applyAlignment="1">
      <alignment vertical="top" wrapText="1"/>
    </xf>
    <xf numFmtId="0" fontId="23" fillId="25" borderId="0" xfId="0" applyFont="1" applyFill="1" applyAlignment="1">
      <alignment wrapText="1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5" fontId="23" fillId="26" borderId="0" xfId="0" applyNumberFormat="1" applyFont="1" applyFill="1" applyBorder="1"/>
    <xf numFmtId="0" fontId="24" fillId="26" borderId="0" xfId="0" applyFont="1" applyFill="1" applyBorder="1"/>
    <xf numFmtId="0" fontId="24" fillId="0" borderId="0" xfId="0" applyFont="1" applyFill="1" applyBorder="1"/>
    <xf numFmtId="1" fontId="23" fillId="0" borderId="0" xfId="0" applyNumberFormat="1" applyFont="1" applyFill="1" applyBorder="1"/>
    <xf numFmtId="0" fontId="23" fillId="0" borderId="0" xfId="0" applyFont="1" applyFill="1" applyBorder="1"/>
    <xf numFmtId="168" fontId="23" fillId="0" borderId="0" xfId="45" applyNumberFormat="1" applyFont="1" applyFill="1" applyBorder="1"/>
    <xf numFmtId="166" fontId="24" fillId="26" borderId="0" xfId="0" applyNumberFormat="1" applyFont="1" applyFill="1" applyBorder="1" applyAlignment="1">
      <alignment vertical="top"/>
    </xf>
    <xf numFmtId="0" fontId="23" fillId="0" borderId="0" xfId="0" applyFont="1" applyBorder="1"/>
    <xf numFmtId="0" fontId="24" fillId="0" borderId="0" xfId="0" applyFont="1" applyBorder="1"/>
    <xf numFmtId="1" fontId="23" fillId="0" borderId="0" xfId="0" applyNumberFormat="1" applyFont="1" applyBorder="1"/>
    <xf numFmtId="168" fontId="23" fillId="0" borderId="0" xfId="45" applyNumberFormat="1" applyFont="1" applyBorder="1"/>
    <xf numFmtId="165" fontId="23" fillId="27" borderId="0" xfId="0" applyNumberFormat="1" applyFont="1" applyFill="1" applyBorder="1"/>
    <xf numFmtId="0" fontId="24" fillId="27" borderId="0" xfId="0" applyFont="1" applyFill="1" applyBorder="1"/>
    <xf numFmtId="1" fontId="23" fillId="27" borderId="0" xfId="0" applyNumberFormat="1" applyFont="1" applyFill="1" applyBorder="1"/>
    <xf numFmtId="0" fontId="23" fillId="27" borderId="0" xfId="0" applyFont="1" applyFill="1" applyBorder="1"/>
    <xf numFmtId="168" fontId="23" fillId="27" borderId="0" xfId="45" applyNumberFormat="1" applyFont="1" applyFill="1" applyBorder="1"/>
    <xf numFmtId="166" fontId="24" fillId="27" borderId="0" xfId="0" applyNumberFormat="1" applyFont="1" applyFill="1" applyBorder="1" applyAlignment="1">
      <alignment vertical="top"/>
    </xf>
    <xf numFmtId="0" fontId="20" fillId="27" borderId="0" xfId="46" applyFont="1" applyFill="1" applyBorder="1" applyAlignment="1">
      <alignment vertical="center" wrapText="1"/>
    </xf>
    <xf numFmtId="167" fontId="20" fillId="27" borderId="0" xfId="46" applyNumberFormat="1" applyFont="1" applyFill="1" applyBorder="1" applyAlignment="1">
      <alignment vertical="center" wrapText="1"/>
    </xf>
    <xf numFmtId="164" fontId="20" fillId="27" borderId="0" xfId="46" applyNumberFormat="1" applyFont="1" applyFill="1" applyBorder="1" applyAlignment="1">
      <alignment vertical="center" wrapText="1"/>
    </xf>
    <xf numFmtId="0" fontId="0" fillId="27" borderId="0" xfId="0" applyFill="1" applyBorder="1"/>
    <xf numFmtId="0" fontId="24" fillId="27" borderId="10" xfId="0" applyFont="1" applyFill="1" applyBorder="1" applyAlignment="1">
      <alignment vertical="top"/>
    </xf>
    <xf numFmtId="0" fontId="20" fillId="24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vertical="top"/>
    </xf>
    <xf numFmtId="166" fontId="24" fillId="27" borderId="10" xfId="0" applyNumberFormat="1" applyFont="1" applyFill="1" applyBorder="1" applyAlignment="1">
      <alignment vertical="top"/>
    </xf>
    <xf numFmtId="0" fontId="23" fillId="27" borderId="10" xfId="0" applyFont="1" applyFill="1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3" fillId="0" borderId="17" xfId="0" quotePrefix="1" applyFont="1" applyBorder="1"/>
    <xf numFmtId="0" fontId="23" fillId="0" borderId="18" xfId="0" applyFont="1" applyBorder="1" applyAlignment="1">
      <alignment wrapText="1"/>
    </xf>
    <xf numFmtId="0" fontId="23" fillId="0" borderId="19" xfId="0" applyFont="1" applyBorder="1"/>
    <xf numFmtId="0" fontId="23" fillId="0" borderId="20" xfId="0" applyFont="1" applyBorder="1"/>
    <xf numFmtId="2" fontId="23" fillId="0" borderId="19" xfId="0" applyNumberFormat="1" applyFont="1" applyBorder="1"/>
    <xf numFmtId="2" fontId="23" fillId="0" borderId="10" xfId="0" applyNumberFormat="1" applyFont="1" applyBorder="1"/>
    <xf numFmtId="0" fontId="23" fillId="0" borderId="18" xfId="0" applyFont="1" applyBorder="1" applyAlignment="1"/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3" xfId="46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="78" zoomScaleSheetLayoutView="78" workbookViewId="0">
      <selection activeCell="F18" sqref="F18"/>
    </sheetView>
  </sheetViews>
  <sheetFormatPr defaultRowHeight="14.4"/>
  <cols>
    <col min="1" max="1" width="24.77734375" bestFit="1" customWidth="1"/>
    <col min="2" max="2" width="56.33203125" bestFit="1" customWidth="1"/>
    <col min="3" max="3" width="22" bestFit="1" customWidth="1"/>
    <col min="4" max="4" width="19.33203125" customWidth="1"/>
    <col min="5" max="5" width="42.88671875" bestFit="1" customWidth="1"/>
    <col min="6" max="6" width="15.33203125" customWidth="1"/>
    <col min="7" max="7" width="65.5546875" bestFit="1" customWidth="1"/>
    <col min="8" max="8" width="43.109375" bestFit="1" customWidth="1"/>
    <col min="9" max="9" width="15.33203125" customWidth="1"/>
    <col min="10" max="10" width="14.44140625" bestFit="1" customWidth="1"/>
    <col min="11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45" t="s">
        <v>8</v>
      </c>
      <c r="B1" s="46"/>
      <c r="C1" s="46"/>
      <c r="D1" s="47"/>
      <c r="E1" s="39"/>
      <c r="F1" s="54" t="s">
        <v>30</v>
      </c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45" t="s">
        <v>9</v>
      </c>
      <c r="B2" s="46"/>
      <c r="C2" s="46"/>
      <c r="D2" s="4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45" t="s">
        <v>10</v>
      </c>
      <c r="B3" s="46"/>
      <c r="C3" s="46"/>
      <c r="D3" s="4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43" t="s">
        <v>11</v>
      </c>
      <c r="B4" s="44"/>
      <c r="C4" s="44"/>
      <c r="D4" s="4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ht="20.399999999999999">
      <c r="A6" s="48" t="s">
        <v>29</v>
      </c>
      <c r="B6" s="49" t="s">
        <v>30</v>
      </c>
      <c r="C6" s="50" t="s">
        <v>31</v>
      </c>
      <c r="D6" s="50">
        <v>721753001</v>
      </c>
      <c r="E6" s="50" t="s">
        <v>32</v>
      </c>
      <c r="F6" s="51" t="s">
        <v>33</v>
      </c>
      <c r="G6" s="50" t="s">
        <v>34</v>
      </c>
      <c r="H6" s="50" t="s">
        <v>35</v>
      </c>
      <c r="I6" s="50">
        <v>500</v>
      </c>
      <c r="J6" s="50" t="s">
        <v>26</v>
      </c>
      <c r="K6" s="50" t="s">
        <v>27</v>
      </c>
      <c r="L6" s="50">
        <v>5</v>
      </c>
      <c r="M6" s="50">
        <v>1</v>
      </c>
      <c r="N6" s="52">
        <f>Q6-P6-O6</f>
        <v>74.985614035087721</v>
      </c>
      <c r="O6" s="52">
        <f>0.06*(Q6-P6)</f>
        <v>4.7863157894736847</v>
      </c>
      <c r="P6" s="52">
        <f>Q6-(Q6/1.14)</f>
        <v>11.168070175438586</v>
      </c>
      <c r="Q6" s="50">
        <v>90.94</v>
      </c>
      <c r="R6" s="52">
        <f>Q6/5</f>
        <v>18.187999999999999</v>
      </c>
      <c r="S6" s="41">
        <v>42347</v>
      </c>
      <c r="T6" s="38"/>
      <c r="U6" s="3" t="s">
        <v>28</v>
      </c>
      <c r="V6" s="40"/>
    </row>
    <row r="7" spans="1:23" ht="20.399999999999999">
      <c r="A7" s="48" t="s">
        <v>29</v>
      </c>
      <c r="B7" s="49" t="s">
        <v>30</v>
      </c>
      <c r="C7" s="3" t="s">
        <v>31</v>
      </c>
      <c r="D7" s="3">
        <v>721753002</v>
      </c>
      <c r="E7" s="3" t="s">
        <v>32</v>
      </c>
      <c r="F7" s="3" t="s">
        <v>33</v>
      </c>
      <c r="G7" s="3" t="s">
        <v>34</v>
      </c>
      <c r="H7" s="3" t="s">
        <v>35</v>
      </c>
      <c r="I7" s="3">
        <v>500</v>
      </c>
      <c r="J7" s="3" t="s">
        <v>26</v>
      </c>
      <c r="K7" s="3" t="s">
        <v>27</v>
      </c>
      <c r="L7" s="3">
        <v>10</v>
      </c>
      <c r="M7" s="3">
        <v>1</v>
      </c>
      <c r="N7" s="53">
        <f>Q7-P7-O7</f>
        <v>149.94649122807019</v>
      </c>
      <c r="O7" s="53">
        <f>0.06*(Q7-P7)</f>
        <v>9.5710526315789473</v>
      </c>
      <c r="P7" s="53">
        <f>Q7-(Q7/1.14)</f>
        <v>22.332456140350871</v>
      </c>
      <c r="Q7" s="53">
        <v>181.85</v>
      </c>
      <c r="R7" s="53">
        <f>Q7/10</f>
        <v>18.184999999999999</v>
      </c>
      <c r="S7" s="41">
        <v>42347</v>
      </c>
      <c r="T7" s="42"/>
      <c r="U7" s="3" t="s">
        <v>28</v>
      </c>
      <c r="V7" s="42"/>
    </row>
    <row r="8" spans="1:23" ht="20.399999999999999">
      <c r="A8" s="28"/>
      <c r="B8" s="29"/>
      <c r="C8" s="34"/>
      <c r="D8" s="35"/>
      <c r="E8" s="34"/>
      <c r="F8" s="34"/>
      <c r="G8" s="34"/>
      <c r="H8" s="34"/>
      <c r="I8" s="35"/>
      <c r="J8" s="34"/>
      <c r="K8" s="34"/>
      <c r="L8" s="35"/>
      <c r="M8" s="35"/>
      <c r="N8" s="36"/>
      <c r="O8" s="36"/>
      <c r="P8" s="36"/>
      <c r="Q8" s="36"/>
      <c r="R8" s="36"/>
      <c r="S8" s="33"/>
      <c r="T8" s="31"/>
      <c r="U8" s="31"/>
      <c r="V8" s="31"/>
    </row>
    <row r="9" spans="1:23" ht="20.399999999999999">
      <c r="A9" s="28"/>
      <c r="B9" s="29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2"/>
      <c r="O9" s="32"/>
      <c r="P9" s="32"/>
      <c r="Q9" s="32"/>
      <c r="R9" s="32"/>
      <c r="S9" s="33"/>
      <c r="T9" s="31"/>
      <c r="U9" s="31"/>
      <c r="V9" s="31"/>
    </row>
    <row r="10" spans="1:23" ht="20.399999999999999">
      <c r="A10" s="28"/>
      <c r="B10" s="29"/>
      <c r="C10" s="29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3"/>
      <c r="T10" s="31"/>
      <c r="U10" s="31"/>
      <c r="V10" s="31"/>
    </row>
    <row r="11" spans="1:23" ht="20.399999999999999">
      <c r="A11" s="28"/>
      <c r="B11" s="29"/>
      <c r="C11" s="29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2"/>
      <c r="P11" s="32"/>
      <c r="Q11" s="32"/>
      <c r="R11" s="32"/>
      <c r="S11" s="37"/>
      <c r="T11" s="31"/>
      <c r="U11" s="37"/>
      <c r="V11" s="31"/>
    </row>
    <row r="12" spans="1:23" ht="20.399999999999999">
      <c r="A12" s="28"/>
      <c r="B12" s="29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2"/>
      <c r="P12" s="32"/>
      <c r="Q12" s="32"/>
      <c r="R12" s="32"/>
      <c r="S12" s="33"/>
      <c r="T12" s="31"/>
      <c r="U12" s="31"/>
      <c r="V12" s="31"/>
    </row>
    <row r="13" spans="1:23" ht="20.399999999999999">
      <c r="A13" s="28"/>
      <c r="B13" s="29"/>
      <c r="C13" s="29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2"/>
      <c r="P13" s="32"/>
      <c r="Q13" s="32"/>
      <c r="R13" s="32"/>
      <c r="S13" s="31"/>
      <c r="T13" s="31"/>
      <c r="U13" s="31"/>
      <c r="V13" s="31"/>
    </row>
    <row r="14" spans="1:23" ht="20.399999999999999">
      <c r="A14" s="28"/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2"/>
      <c r="P14" s="32"/>
      <c r="Q14" s="32"/>
      <c r="R14" s="32"/>
      <c r="S14" s="33"/>
      <c r="T14" s="31"/>
      <c r="U14" s="31"/>
      <c r="V14" s="31"/>
    </row>
    <row r="15" spans="1:23" ht="20.399999999999999">
      <c r="A15" s="28"/>
      <c r="B15" s="29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2"/>
      <c r="P15" s="32"/>
      <c r="Q15" s="32"/>
      <c r="R15" s="32"/>
      <c r="S15" s="33"/>
      <c r="T15" s="31"/>
      <c r="U15" s="31"/>
      <c r="V15" s="31"/>
    </row>
    <row r="16" spans="1:23" ht="20.399999999999999">
      <c r="A16" s="28"/>
      <c r="B16" s="29"/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2"/>
      <c r="P16" s="32"/>
      <c r="Q16" s="32"/>
      <c r="R16" s="32"/>
      <c r="S16" s="33"/>
      <c r="T16" s="31"/>
      <c r="U16" s="31"/>
      <c r="V16" s="31"/>
    </row>
    <row r="17" spans="1:22" ht="20.399999999999999">
      <c r="A17" s="28"/>
      <c r="B17" s="29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2"/>
      <c r="P17" s="32"/>
      <c r="Q17" s="32"/>
      <c r="R17" s="32"/>
      <c r="S17" s="33"/>
      <c r="T17" s="31"/>
      <c r="U17" s="31"/>
      <c r="V17" s="31"/>
    </row>
    <row r="18" spans="1:22" ht="20.399999999999999">
      <c r="A18" s="28"/>
      <c r="B18" s="29"/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32"/>
      <c r="R18" s="32"/>
      <c r="S18" s="33"/>
      <c r="T18" s="31"/>
      <c r="U18" s="31"/>
      <c r="V18" s="31"/>
    </row>
    <row r="19" spans="1:22" ht="20.399999999999999">
      <c r="A19" s="28"/>
      <c r="B19" s="29"/>
      <c r="C19" s="29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3"/>
      <c r="T19" s="31"/>
      <c r="U19" s="31"/>
      <c r="V19" s="31"/>
    </row>
    <row r="20" spans="1:22" ht="20.399999999999999">
      <c r="A20" s="28"/>
      <c r="B20" s="29"/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3"/>
      <c r="T20" s="31"/>
      <c r="U20" s="31"/>
      <c r="V20" s="31"/>
    </row>
    <row r="21" spans="1:22" ht="20.399999999999999">
      <c r="A21" s="28"/>
      <c r="B21" s="29"/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3"/>
      <c r="T21" s="31"/>
      <c r="U21" s="31"/>
      <c r="V21" s="31"/>
    </row>
    <row r="22" spans="1:22" ht="20.399999999999999">
      <c r="A22" s="28"/>
      <c r="B22" s="29"/>
      <c r="C22" s="29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3"/>
      <c r="T22" s="31"/>
      <c r="U22" s="31"/>
      <c r="V22" s="31"/>
    </row>
    <row r="23" spans="1:22" ht="20.399999999999999">
      <c r="A23" s="28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3"/>
      <c r="T23" s="31"/>
      <c r="U23" s="31"/>
      <c r="V23" s="31"/>
    </row>
    <row r="24" spans="1:22" ht="20.399999999999999">
      <c r="A24" s="17"/>
      <c r="B24" s="18"/>
      <c r="C24" s="19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P24" s="22"/>
      <c r="Q24" s="22"/>
      <c r="R24" s="22"/>
      <c r="S24" s="23"/>
      <c r="T24" s="24"/>
      <c r="U24" s="21"/>
      <c r="V24" s="24"/>
    </row>
    <row r="25" spans="1:22" ht="20.399999999999999">
      <c r="A25" s="17"/>
      <c r="B25" s="18"/>
      <c r="C25" s="25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7"/>
      <c r="O25" s="27"/>
      <c r="P25" s="27"/>
      <c r="Q25" s="27"/>
      <c r="R25" s="27"/>
      <c r="S25" s="23"/>
      <c r="T25" s="24"/>
      <c r="U25" s="24"/>
      <c r="V25" s="24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6" orientation="landscape" r:id="rId1"/>
  <ignoredErrors>
    <ignoredError sqref="A6:R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2015-01-14T06:45:04Z</cp:lastPrinted>
  <dcterms:created xsi:type="dcterms:W3CDTF">2012-08-13T07:02:09Z</dcterms:created>
  <dcterms:modified xsi:type="dcterms:W3CDTF">2015-12-02T08:56:36Z</dcterms:modified>
</cp:coreProperties>
</file>