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P7" i="1"/>
  <c r="Q6"/>
  <c r="R6" s="1"/>
</calcChain>
</file>

<file path=xl/sharedStrings.xml><?xml version="1.0" encoding="utf-8"?>
<sst xmlns="http://schemas.openxmlformats.org/spreadsheetml/2006/main" count="47" uniqueCount="39">
  <si>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</si>
  <si>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</si>
  <si>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</si>
  <si>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</si>
  <si>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</si>
  <si>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</si>
  <si>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</si>
  <si>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</si>
  <si>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</si>
  <si>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</si>
  <si>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</si>
  <si>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</si>
  <si>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</si>
  <si>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</si>
  <si>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</si>
  <si>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</si>
  <si>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</si>
  <si>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</si>
  <si>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</si>
  <si>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</si>
  <si>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</si>
  <si>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</si>
  <si>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</si>
  <si>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</si>
  <si>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</si>
  <si>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</si>
  <si>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</si>
  <si>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Pharma Dynamics (Pty) Ltd</t>
  </si>
  <si>
    <t>0000000214</t>
  </si>
  <si>
    <t>45/5.10/0386</t>
  </si>
  <si>
    <t>A04AA</t>
  </si>
  <si>
    <t>S4</t>
  </si>
  <si>
    <t>Emistop 4 mg</t>
  </si>
  <si>
    <t>Ondansetron</t>
  </si>
  <si>
    <t>mg/2 ml</t>
  </si>
  <si>
    <t>INJ</t>
  </si>
  <si>
    <t>45/5.10/0387</t>
  </si>
  <si>
    <t>Emistop 8 mg</t>
  </si>
  <si>
    <t>mg/4 ml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</si>
</sst>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26" borderId="10" xfId="0" applyFont="1" applyFill="1" applyBorder="1" applyAlignment="1">
      <alignment wrapText="1"/>
    </xf>
    <xf numFmtId="0" fontId="23" fillId="26" borderId="10" xfId="0" applyFont="1" applyFill="1" applyBorder="1" applyAlignment="1">
      <alignment vertical="top"/>
    </xf>
    <xf numFmtId="0" fontId="20" fillId="26" borderId="10" xfId="0" applyFont="1" applyFill="1" applyBorder="1" applyAlignment="1">
      <alignment horizontal="left" vertical="top"/>
    </xf>
    <xf numFmtId="0" fontId="20" fillId="26" borderId="0" xfId="0" applyFont="1" applyFill="1" applyBorder="1" applyAlignment="1">
      <alignment horizontal="left" vertical="top" wrapText="1"/>
    </xf>
    <xf numFmtId="167" fontId="20" fillId="26" borderId="0" xfId="0" applyNumberFormat="1" applyFont="1" applyFill="1" applyBorder="1" applyAlignment="1">
      <alignment horizontal="right" vertical="top" wrapText="1"/>
    </xf>
    <xf numFmtId="167" fontId="20" fillId="26" borderId="0" xfId="0" applyNumberFormat="1" applyFont="1" applyFill="1" applyBorder="1" applyAlignment="1">
      <alignment horizontal="left" vertical="top" wrapText="1"/>
    </xf>
    <xf numFmtId="2" fontId="20" fillId="25" borderId="0" xfId="0" applyNumberFormat="1" applyFont="1" applyFill="1" applyBorder="1" applyAlignment="1">
      <alignment horizontal="right" vertical="top" wrapText="1"/>
    </xf>
    <xf numFmtId="2" fontId="24" fillId="25" borderId="0" xfId="0" applyNumberFormat="1" applyFont="1" applyFill="1" applyBorder="1" applyAlignment="1">
      <alignment horizontal="right" vertical="top" wrapText="1"/>
    </xf>
    <xf numFmtId="166" fontId="24" fillId="25" borderId="0" xfId="0" applyNumberFormat="1" applyFont="1" applyFill="1" applyBorder="1" applyAlignment="1">
      <alignment vertical="top"/>
    </xf>
    <xf numFmtId="0" fontId="23" fillId="26" borderId="0" xfId="0" applyFont="1" applyFill="1" applyBorder="1" applyAlignment="1">
      <alignment vertical="top"/>
    </xf>
    <xf numFmtId="0" fontId="24" fillId="25" borderId="0" xfId="0" applyFont="1" applyFill="1" applyBorder="1" applyAlignment="1">
      <alignment wrapText="1"/>
    </xf>
    <xf numFmtId="2" fontId="20" fillId="26" borderId="0" xfId="0" applyNumberFormat="1" applyFont="1" applyFill="1" applyBorder="1" applyAlignment="1">
      <alignment horizontal="right" vertical="top" wrapText="1"/>
    </xf>
    <xf numFmtId="0" fontId="23" fillId="26" borderId="0" xfId="0" applyFont="1" applyFill="1" applyBorder="1"/>
    <xf numFmtId="165" fontId="20" fillId="26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24" fillId="0" borderId="10" xfId="0" applyFont="1" applyBorder="1"/>
    <xf numFmtId="2" fontId="23" fillId="0" borderId="10" xfId="0" applyNumberFormat="1" applyFont="1" applyBorder="1"/>
    <xf numFmtId="166" fontId="23" fillId="0" borderId="10" xfId="0" applyNumberFormat="1" applyFont="1" applyBorder="1"/>
    <xf numFmtId="0" fontId="23" fillId="0" borderId="10" xfId="0" applyFont="1" applyBorder="1" applyAlignment="1">
      <alignment wrapText="1"/>
    </xf>
    <xf numFmtId="0" fontId="23" fillId="0" borderId="10" xfId="0" applyFont="1" applyBorder="1" applyAlignment="1"/>
    <xf numFmtId="0" fontId="24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/>
    <xf numFmtId="2" fontId="23" fillId="0" borderId="10" xfId="0" applyNumberFormat="1" applyFont="1" applyFill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view="pageBreakPreview" topLeftCell="G1" zoomScaleSheetLayoutView="100" workbookViewId="0">
      <selection activeCell="B14" sqref="B14"/>
    </sheetView>
  </sheetViews>
  <sheetFormatPr defaultRowHeight="15"/>
  <cols>
    <col min="1" max="1" width="24.5703125" bestFit="1" customWidth="1"/>
    <col min="2" max="2" width="72.42578125" customWidth="1"/>
    <col min="3" max="3" width="22" bestFit="1" customWidth="1"/>
    <col min="4" max="4" width="24.42578125" customWidth="1"/>
    <col min="5" max="5" width="18.5703125" customWidth="1"/>
    <col min="6" max="6" width="15.28515625" customWidth="1"/>
    <col min="7" max="7" width="42.85546875" customWidth="1"/>
    <col min="8" max="8" width="34.7109375" bestFit="1" customWidth="1"/>
    <col min="9" max="9" width="15.28515625" customWidth="1"/>
    <col min="10" max="10" width="14.42578125" bestFit="1" customWidth="1"/>
    <col min="11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5.7109375" bestFit="1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45" t="s">
        <v>8</v>
      </c>
      <c r="B1" s="46"/>
      <c r="C1" s="46"/>
      <c r="D1" s="47"/>
      <c r="E1" s="19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45" t="s">
        <v>9</v>
      </c>
      <c r="B2" s="46"/>
      <c r="C2" s="46"/>
      <c r="D2" s="4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45" t="s">
        <v>10</v>
      </c>
      <c r="B3" s="46"/>
      <c r="C3" s="46"/>
      <c r="D3" s="4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43" t="s">
        <v>11</v>
      </c>
      <c r="B4" s="44"/>
      <c r="C4" s="44"/>
      <c r="D4" s="4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ht="20.25">
      <c r="A6" s="35" t="s">
        <v>28</v>
      </c>
      <c r="B6" s="35" t="s">
        <v>27</v>
      </c>
      <c r="C6" s="3" t="s">
        <v>29</v>
      </c>
      <c r="D6" s="36">
        <v>720786001</v>
      </c>
      <c r="E6" s="3" t="s">
        <v>30</v>
      </c>
      <c r="F6" s="3" t="s">
        <v>31</v>
      </c>
      <c r="G6" s="35" t="s">
        <v>32</v>
      </c>
      <c r="H6" s="3" t="s">
        <v>33</v>
      </c>
      <c r="I6" s="3">
        <v>4</v>
      </c>
      <c r="J6" s="3" t="s">
        <v>34</v>
      </c>
      <c r="K6" s="3" t="s">
        <v>35</v>
      </c>
      <c r="L6" s="32">
        <v>2</v>
      </c>
      <c r="M6" s="3">
        <v>5</v>
      </c>
      <c r="N6" s="37">
        <v>47.26</v>
      </c>
      <c r="O6" s="38">
        <v>3.01</v>
      </c>
      <c r="P6" s="38">
        <v>7.04</v>
      </c>
      <c r="Q6" s="39">
        <f>50.27*1.14</f>
        <v>57.3078</v>
      </c>
      <c r="R6" s="33">
        <f>Q6/L6/M6</f>
        <v>5.7307800000000002</v>
      </c>
      <c r="S6" s="34">
        <v>41988</v>
      </c>
      <c r="T6" s="3"/>
      <c r="U6" s="17" t="s">
        <v>26</v>
      </c>
      <c r="V6" s="18"/>
    </row>
    <row r="7" spans="1:23" ht="20.25">
      <c r="A7" s="35" t="s">
        <v>28</v>
      </c>
      <c r="B7" s="35" t="s">
        <v>27</v>
      </c>
      <c r="C7" s="35" t="s">
        <v>36</v>
      </c>
      <c r="D7" s="3">
        <v>720788001</v>
      </c>
      <c r="E7" s="3" t="s">
        <v>30</v>
      </c>
      <c r="F7" s="3" t="s">
        <v>31</v>
      </c>
      <c r="G7" s="35" t="s">
        <v>37</v>
      </c>
      <c r="H7" s="3" t="s">
        <v>33</v>
      </c>
      <c r="I7" s="3">
        <v>8</v>
      </c>
      <c r="J7" s="32" t="s">
        <v>38</v>
      </c>
      <c r="K7" s="40" t="s">
        <v>35</v>
      </c>
      <c r="L7" s="41">
        <v>4</v>
      </c>
      <c r="M7" s="3">
        <v>5</v>
      </c>
      <c r="N7" s="38">
        <v>94.46</v>
      </c>
      <c r="O7" s="38">
        <v>6.03</v>
      </c>
      <c r="P7" s="38">
        <f>Q7-100.49</f>
        <v>14.070000000000007</v>
      </c>
      <c r="Q7" s="38">
        <v>114.56</v>
      </c>
      <c r="R7" s="42">
        <v>5.73</v>
      </c>
      <c r="S7" s="34">
        <v>41988</v>
      </c>
      <c r="T7" s="3"/>
      <c r="U7" s="17" t="s">
        <v>26</v>
      </c>
      <c r="V7" s="18"/>
    </row>
    <row r="8" spans="1:23" ht="20.25">
      <c r="A8" s="30"/>
      <c r="B8" s="20"/>
      <c r="C8" s="20"/>
      <c r="D8" s="21"/>
      <c r="E8" s="20"/>
      <c r="F8" s="20"/>
      <c r="G8" s="20"/>
      <c r="H8" s="20"/>
      <c r="I8" s="21"/>
      <c r="J8" s="20"/>
      <c r="K8" s="20"/>
      <c r="L8" s="22"/>
      <c r="M8" s="21"/>
      <c r="N8" s="23"/>
      <c r="O8" s="23"/>
      <c r="P8" s="23"/>
      <c r="Q8" s="23"/>
      <c r="R8" s="24"/>
      <c r="S8" s="25"/>
      <c r="T8" s="26"/>
      <c r="U8" s="27"/>
      <c r="V8" s="26"/>
    </row>
    <row r="9" spans="1:23" ht="20.25">
      <c r="A9" s="30"/>
      <c r="B9" s="20"/>
      <c r="C9" s="20"/>
      <c r="D9" s="21"/>
      <c r="E9" s="20"/>
      <c r="F9" s="20"/>
      <c r="G9" s="20"/>
      <c r="H9" s="20"/>
      <c r="I9" s="21"/>
      <c r="J9" s="20"/>
      <c r="K9" s="20"/>
      <c r="L9" s="22"/>
      <c r="M9" s="21"/>
      <c r="N9" s="28"/>
      <c r="O9" s="28"/>
      <c r="P9" s="28"/>
      <c r="Q9" s="28"/>
      <c r="R9" s="28"/>
      <c r="S9" s="29"/>
      <c r="T9" s="29"/>
      <c r="U9" s="29"/>
      <c r="V9" s="29"/>
    </row>
    <row r="10" spans="1:23">
      <c r="A10" s="31"/>
      <c r="B10" s="31"/>
    </row>
    <row r="11" spans="1:23">
      <c r="A11" s="31"/>
      <c r="B11" s="3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  <ignoredErrors>
    <ignoredError sqref="A7:K7 A6:K6 M6:Q6 M7:R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2014-12-08T08:41:09Z</cp:lastPrinted>
  <dcterms:created xsi:type="dcterms:W3CDTF">2012-08-13T07:02:09Z</dcterms:created>
  <dcterms:modified xsi:type="dcterms:W3CDTF">2014-12-09T11:32:44Z</dcterms:modified>
</cp:coreProperties>
</file>