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  <c r="P6"/>
  <c r="N6" s="1"/>
  <c r="O6" s="1"/>
</calcChain>
</file>

<file path=xl/sharedStrings.xml><?xml version="1.0" encoding="utf-8"?>
<sst xmlns="http://schemas.openxmlformats.org/spreadsheetml/2006/main" count="38" uniqueCount="38">
  <si>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</si>
  <si>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</si>
  <si>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</si>
  <si>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</si>
  <si>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</si>
  <si>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</si>
  <si>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</si>
  <si>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</si>
  <si>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</si>
  <si>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</si>
  <si>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</si>
  <si>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</si>
  <si>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</si>
  <si>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</si>
  <si>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</si>
  <si>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</si>
  <si>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</si>
  <si>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</si>
  <si>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</si>
  <si>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</si>
  <si>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</si>
  <si>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</si>
  <si>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</si>
  <si>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</si>
  <si>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</si>
  <si>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</si>
  <si>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</si>
  <si>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0000000672</t>
  </si>
  <si>
    <t>Cipla Medpro (Pty) Ltd</t>
  </si>
  <si>
    <t>S4</t>
  </si>
  <si>
    <t>Cipla Medpro (PTY) LTD</t>
  </si>
  <si>
    <t>44/11.4.3/0305</t>
  </si>
  <si>
    <t>AO2BC</t>
  </si>
  <si>
    <t>Prazoloc 40 IV</t>
  </si>
  <si>
    <t xml:space="preserve">Pantoprazole </t>
  </si>
  <si>
    <t>mg</t>
  </si>
  <si>
    <t>POI</t>
  </si>
  <si>
    <t>Generic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</si>
</sst>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5" fillId="25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horizontal="right" wrapText="1"/>
    </xf>
    <xf numFmtId="0" fontId="25" fillId="0" borderId="0" xfId="0" applyFont="1" applyBorder="1"/>
    <xf numFmtId="0" fontId="23" fillId="26" borderId="0" xfId="38" applyFont="1" applyFill="1" applyBorder="1" applyAlignment="1">
      <alignment horizontal="left"/>
    </xf>
    <xf numFmtId="0" fontId="23" fillId="26" borderId="0" xfId="38" applyFont="1" applyFill="1" applyBorder="1" applyAlignment="1">
      <alignment horizontal="right"/>
    </xf>
    <xf numFmtId="167" fontId="24" fillId="26" borderId="0" xfId="0" applyNumberFormat="1" applyFont="1" applyFill="1" applyBorder="1" applyAlignment="1">
      <alignment horizontal="left" wrapText="1"/>
    </xf>
    <xf numFmtId="167" fontId="24" fillId="26" borderId="0" xfId="0" applyNumberFormat="1" applyFont="1" applyFill="1" applyBorder="1" applyAlignment="1">
      <alignment horizontal="right" wrapText="1"/>
    </xf>
    <xf numFmtId="0" fontId="26" fillId="0" borderId="0" xfId="0" applyFont="1" applyBorder="1"/>
    <xf numFmtId="0" fontId="21" fillId="25" borderId="11" xfId="0" applyFont="1" applyFill="1" applyBorder="1" applyAlignment="1">
      <alignment vertical="top" wrapText="1"/>
    </xf>
    <xf numFmtId="166" fontId="20" fillId="0" borderId="10" xfId="0" applyNumberFormat="1" applyFont="1" applyFill="1" applyBorder="1" applyAlignment="1">
      <alignment horizontal="right" wrapText="1"/>
    </xf>
    <xf numFmtId="166" fontId="20" fillId="0" borderId="10" xfId="0" applyNumberFormat="1" applyFont="1" applyFill="1" applyBorder="1" applyAlignment="1">
      <alignment horizontal="left" wrapText="1"/>
    </xf>
    <xf numFmtId="0" fontId="27" fillId="0" borderId="10" xfId="0" applyFont="1" applyFill="1" applyBorder="1" applyAlignment="1">
      <alignment horizontal="left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164" fontId="20" fillId="24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right" wrapText="1"/>
    </xf>
    <xf numFmtId="166" fontId="20" fillId="24" borderId="0" xfId="0" applyNumberFormat="1" applyFont="1" applyFill="1" applyBorder="1" applyAlignment="1">
      <alignment horizontal="left" vertical="top" wrapText="1"/>
    </xf>
    <xf numFmtId="0" fontId="20" fillId="26" borderId="0" xfId="0" applyFont="1" applyFill="1" applyBorder="1" applyAlignment="1">
      <alignment vertical="top" wrapText="1"/>
    </xf>
    <xf numFmtId="0" fontId="27" fillId="0" borderId="0" xfId="0" applyFont="1" applyBorder="1" applyAlignment="1">
      <alignment horizontal="left" vertical="top"/>
    </xf>
    <xf numFmtId="49" fontId="25" fillId="27" borderId="0" xfId="0" applyNumberFormat="1" applyFont="1" applyFill="1" applyBorder="1"/>
    <xf numFmtId="0" fontId="25" fillId="27" borderId="0" xfId="0" applyFont="1" applyFill="1" applyBorder="1"/>
    <xf numFmtId="167" fontId="20" fillId="27" borderId="0" xfId="0" applyNumberFormat="1" applyFont="1" applyFill="1" applyBorder="1" applyAlignment="1">
      <alignment vertical="top" wrapText="1"/>
    </xf>
    <xf numFmtId="0" fontId="20" fillId="27" borderId="0" xfId="0" applyFont="1" applyFill="1" applyBorder="1" applyAlignment="1">
      <alignment vertical="top" wrapText="1"/>
    </xf>
    <xf numFmtId="2" fontId="25" fillId="27" borderId="0" xfId="0" applyNumberFormat="1" applyFont="1" applyFill="1" applyBorder="1"/>
    <xf numFmtId="49" fontId="25" fillId="0" borderId="10" xfId="0" applyNumberFormat="1" applyFont="1" applyBorder="1" applyAlignment="1">
      <alignment horizontal="right"/>
    </xf>
    <xf numFmtId="0" fontId="27" fillId="0" borderId="10" xfId="0" applyFont="1" applyBorder="1"/>
    <xf numFmtId="0" fontId="25" fillId="0" borderId="10" xfId="0" applyFont="1" applyFill="1" applyBorder="1" applyAlignment="1">
      <alignment horizontal="left"/>
    </xf>
    <xf numFmtId="0" fontId="25" fillId="0" borderId="10" xfId="0" applyFont="1" applyFill="1" applyBorder="1"/>
    <xf numFmtId="4" fontId="27" fillId="0" borderId="10" xfId="37" applyNumberFormat="1" applyFont="1" applyFill="1" applyBorder="1" applyAlignment="1" applyProtection="1">
      <alignment horizontal="right" vertical="center"/>
      <protection hidden="1"/>
    </xf>
    <xf numFmtId="4" fontId="27" fillId="0" borderId="10" xfId="37" applyNumberFormat="1" applyFont="1" applyFill="1" applyBorder="1" applyAlignment="1" applyProtection="1">
      <alignment horizontal="right" vertical="center"/>
      <protection locked="0"/>
    </xf>
    <xf numFmtId="4" fontId="27" fillId="0" borderId="10" xfId="37" applyNumberFormat="1" applyFont="1" applyFill="1" applyBorder="1" applyAlignment="1">
      <alignment vertical="center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4"/>
  <sheetViews>
    <sheetView tabSelected="1" view="pageBreakPreview" topLeftCell="L1" zoomScaleSheetLayoutView="100" workbookViewId="0">
      <selection activeCell="G3" sqref="G3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34.710937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16384" s="6" customFormat="1" ht="20.25">
      <c r="A1" s="51" t="s">
        <v>8</v>
      </c>
      <c r="B1" s="52"/>
      <c r="C1" s="52"/>
      <c r="D1" s="53"/>
      <c r="E1" s="12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16384" s="6" customFormat="1" ht="20.25">
      <c r="A2" s="51" t="s">
        <v>9</v>
      </c>
      <c r="B2" s="52"/>
      <c r="C2" s="52"/>
      <c r="D2" s="5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16384" s="6" customFormat="1" ht="20.25">
      <c r="A3" s="51" t="s">
        <v>10</v>
      </c>
      <c r="B3" s="52"/>
      <c r="C3" s="52"/>
      <c r="D3" s="5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16384" s="6" customFormat="1" ht="21" thickBot="1">
      <c r="A4" s="49" t="s">
        <v>11</v>
      </c>
      <c r="B4" s="50"/>
      <c r="C4" s="50"/>
      <c r="D4" s="50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16384" s="11" customFormat="1" ht="48.75" customHeight="1">
      <c r="A5" s="13" t="s">
        <v>12</v>
      </c>
      <c r="B5" s="14" t="s">
        <v>0</v>
      </c>
      <c r="C5" s="25" t="s">
        <v>23</v>
      </c>
      <c r="D5" s="15" t="s">
        <v>13</v>
      </c>
      <c r="E5" s="14" t="s">
        <v>22</v>
      </c>
      <c r="F5" s="25" t="s">
        <v>24</v>
      </c>
      <c r="G5" s="25" t="s">
        <v>25</v>
      </c>
      <c r="H5" s="14" t="s">
        <v>14</v>
      </c>
      <c r="I5" s="15" t="s">
        <v>1</v>
      </c>
      <c r="J5" s="14" t="s">
        <v>2</v>
      </c>
      <c r="K5" s="14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4" t="s">
        <v>4</v>
      </c>
      <c r="U5" s="14" t="s">
        <v>7</v>
      </c>
      <c r="V5" s="9" t="s">
        <v>21</v>
      </c>
      <c r="W5" s="10"/>
    </row>
    <row r="6" spans="1:16384" s="6" customFormat="1" ht="30" customHeight="1">
      <c r="A6" s="42" t="s">
        <v>27</v>
      </c>
      <c r="B6" s="3" t="s">
        <v>28</v>
      </c>
      <c r="C6" s="43" t="s">
        <v>31</v>
      </c>
      <c r="D6" s="44">
        <v>720716001</v>
      </c>
      <c r="E6" s="45" t="s">
        <v>32</v>
      </c>
      <c r="F6" s="43" t="s">
        <v>29</v>
      </c>
      <c r="G6" s="43" t="s">
        <v>33</v>
      </c>
      <c r="H6" s="43" t="s">
        <v>34</v>
      </c>
      <c r="I6" s="43">
        <v>40</v>
      </c>
      <c r="J6" s="43" t="s">
        <v>35</v>
      </c>
      <c r="K6" s="45" t="s">
        <v>36</v>
      </c>
      <c r="L6" s="45">
        <v>10</v>
      </c>
      <c r="M6" s="3">
        <v>1</v>
      </c>
      <c r="N6" s="46">
        <f>(Q6-P6)/108*100</f>
        <v>36.549707602339183</v>
      </c>
      <c r="O6" s="46">
        <f>N6*8%</f>
        <v>2.9239766081871346</v>
      </c>
      <c r="P6" s="47">
        <f>Q6/114*14</f>
        <v>5.5263157894736841</v>
      </c>
      <c r="Q6" s="47">
        <v>45</v>
      </c>
      <c r="R6" s="48">
        <f>Q6/L6</f>
        <v>4.5</v>
      </c>
      <c r="S6" s="26">
        <v>41956</v>
      </c>
      <c r="T6" s="27"/>
      <c r="U6" s="3" t="s">
        <v>37</v>
      </c>
      <c r="V6" s="28"/>
    </row>
    <row r="7" spans="1:16384" s="19" customFormat="1" ht="19.5" customHeight="1">
      <c r="A7" s="37"/>
      <c r="B7" s="38"/>
      <c r="C7" s="38"/>
      <c r="E7" s="38"/>
      <c r="F7" s="38"/>
      <c r="G7" s="38"/>
      <c r="H7" s="38"/>
      <c r="I7" s="39"/>
      <c r="J7" s="40"/>
      <c r="K7" s="40"/>
      <c r="L7" s="39"/>
      <c r="M7" s="38"/>
      <c r="N7" s="41"/>
      <c r="O7" s="41"/>
      <c r="P7" s="41"/>
      <c r="Q7" s="41"/>
      <c r="R7" s="41"/>
      <c r="S7" s="33"/>
      <c r="T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  <c r="XDT7" s="18"/>
      <c r="XDU7" s="18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  <c r="XEU7" s="18"/>
      <c r="XEV7" s="18"/>
      <c r="XEW7" s="18"/>
      <c r="XEX7" s="18"/>
      <c r="XEY7" s="18"/>
      <c r="XEZ7" s="18"/>
      <c r="XFA7" s="18"/>
      <c r="XFB7" s="18"/>
      <c r="XFC7" s="18"/>
      <c r="XFD7" s="18"/>
    </row>
    <row r="8" spans="1:16384" s="6" customFormat="1" ht="20.25">
      <c r="A8" s="29"/>
      <c r="B8" s="30"/>
      <c r="C8" s="30"/>
      <c r="D8" s="31"/>
      <c r="E8" s="30"/>
      <c r="F8" s="30"/>
      <c r="G8" s="30"/>
      <c r="H8" s="30"/>
      <c r="I8" s="31"/>
      <c r="J8" s="30"/>
      <c r="K8" s="30"/>
      <c r="L8" s="31"/>
      <c r="M8" s="31"/>
      <c r="N8" s="32"/>
      <c r="O8" s="32"/>
      <c r="P8" s="32"/>
      <c r="Q8" s="32"/>
      <c r="R8" s="32"/>
      <c r="S8" s="33"/>
      <c r="T8" s="34"/>
      <c r="U8" s="35"/>
      <c r="V8" s="36"/>
    </row>
    <row r="9" spans="1:16384" ht="20.25">
      <c r="A9" s="19"/>
      <c r="B9" s="30"/>
      <c r="C9" s="30"/>
      <c r="D9" s="31"/>
      <c r="E9" s="30"/>
      <c r="F9" s="30"/>
      <c r="G9" s="30"/>
      <c r="H9" s="30"/>
      <c r="I9" s="31"/>
      <c r="J9" s="30"/>
      <c r="K9" s="30"/>
      <c r="L9" s="31"/>
      <c r="M9" s="31"/>
      <c r="N9" s="32"/>
      <c r="O9" s="32"/>
      <c r="P9" s="32"/>
      <c r="Q9" s="32"/>
      <c r="R9" s="32"/>
      <c r="S9" s="19"/>
      <c r="T9" s="19"/>
      <c r="U9" s="19"/>
      <c r="V9" s="19"/>
    </row>
    <row r="10" spans="1:16384" ht="18">
      <c r="A10" s="24"/>
      <c r="B10" s="24"/>
      <c r="C10" s="24"/>
      <c r="D10" s="24"/>
      <c r="E10" s="24"/>
      <c r="F10" s="24"/>
      <c r="G10" s="24"/>
      <c r="H10" s="20"/>
      <c r="I10" s="21"/>
      <c r="J10" s="20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16384" ht="18">
      <c r="A11" s="24"/>
      <c r="B11" s="24"/>
      <c r="C11" s="24"/>
      <c r="D11" s="24"/>
      <c r="E11" s="24"/>
      <c r="F11" s="24"/>
      <c r="G11" s="24"/>
      <c r="H11" s="22"/>
      <c r="I11" s="23"/>
      <c r="J11" s="20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4" spans="1:16384">
      <c r="P14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  <ignoredErrors>
    <ignoredError sqref="A6:O6 Q6:R6" numberStoredAsText="1"/>
    <ignoredError sqref="P6" numberStoredAsText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2014-10-06T13:22:26Z</cp:lastPrinted>
  <dcterms:created xsi:type="dcterms:W3CDTF">2012-08-13T07:02:09Z</dcterms:created>
  <dcterms:modified xsi:type="dcterms:W3CDTF">2014-11-07T11:36:15Z</dcterms:modified>
</cp:coreProperties>
</file>