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P7" i="1"/>
  <c r="Q7" s="1"/>
  <c r="R7" s="1"/>
  <c r="P6"/>
  <c r="Q6" s="1"/>
  <c r="R6" s="1"/>
</calcChain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<sst xmlns="http://schemas.openxmlformats.org/spreadsheetml/2006/main" count="46" uniqueCount="39">
  <si>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</si>
  <si>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</si>
  <si>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</si>
  <si>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</si>
  <si>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</si>
  <si>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</si>
  <si>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</si>
  <si>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</si>
  <si>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</si>
  <si>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</si>
  <si>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</si>
  <si>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</si>
  <si>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</si>
  <si>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</si>
  <si>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</si>
  <si>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</si>
  <si>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</si>
  <si>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</si>
  <si>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</si>
  <si>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</si>
  <si>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</si>
  <si>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</si>
  <si>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</si>
  <si>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</si>
  <si>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</si>
  <si>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</si>
  <si>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</t>
  </si>
  <si>
    <t>AstraZeneca Pharmaceuticals (Pty) Ltd</t>
  </si>
  <si>
    <t>Astrazeneca Pharmaceuticals (Pty) Ltd - Sunninghill</t>
  </si>
  <si>
    <t xml:space="preserve">Originator   </t>
  </si>
  <si>
    <t>S3</t>
  </si>
  <si>
    <t>Y/21.5.1/171</t>
  </si>
  <si>
    <t>R03BA</t>
  </si>
  <si>
    <t xml:space="preserve">Pulmicort  Turbuhaler 100 µg/Dose </t>
  </si>
  <si>
    <t>Budesonide</t>
  </si>
  <si>
    <t>mcg</t>
  </si>
  <si>
    <t>INH</t>
  </si>
  <si>
    <t>Y/21.5.1/172</t>
  </si>
  <si>
    <t xml:space="preserve">Pulmicort Turbuhaler 200 µg/Dose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</si>
</sst>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  <numFmt numFmtId="169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>
      <alignment wrapText="1"/>
    </xf>
    <xf numFmtId="164" fontId="26" fillId="0" borderId="0" applyFont="0" applyFill="0" applyBorder="0" applyAlignment="0" applyProtection="0"/>
  </cellStyleXfs>
  <cellXfs count="48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0" xfId="0" applyFont="1"/>
    <xf numFmtId="0" fontId="24" fillId="0" borderId="0" xfId="0" applyFont="1"/>
    <xf numFmtId="0" fontId="24" fillId="0" borderId="10" xfId="0" applyFont="1" applyBorder="1"/>
    <xf numFmtId="0" fontId="20" fillId="0" borderId="11" xfId="0" applyFont="1" applyBorder="1" applyAlignment="1"/>
    <xf numFmtId="15" fontId="20" fillId="0" borderId="0" xfId="0" applyNumberFormat="1" applyFont="1"/>
    <xf numFmtId="0" fontId="20" fillId="0" borderId="0" xfId="0" applyFont="1" applyBorder="1"/>
    <xf numFmtId="167" fontId="24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0" fillId="0" borderId="0" xfId="0" applyBorder="1"/>
    <xf numFmtId="0" fontId="24" fillId="0" borderId="0" xfId="0" applyFont="1" applyBorder="1"/>
    <xf numFmtId="166" fontId="20" fillId="25" borderId="0" xfId="0" applyNumberFormat="1" applyFont="1" applyFill="1" applyBorder="1" applyAlignment="1">
      <alignment wrapText="1"/>
    </xf>
    <xf numFmtId="0" fontId="20" fillId="25" borderId="0" xfId="0" applyFont="1" applyFill="1" applyBorder="1" applyAlignment="1">
      <alignment wrapText="1"/>
    </xf>
    <xf numFmtId="168" fontId="20" fillId="25" borderId="0" xfId="0" applyNumberFormat="1" applyFont="1" applyFill="1" applyBorder="1" applyAlignment="1">
      <alignment wrapText="1"/>
    </xf>
    <xf numFmtId="167" fontId="24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0" fontId="25" fillId="0" borderId="0" xfId="0" applyFont="1"/>
    <xf numFmtId="0" fontId="25" fillId="0" borderId="0" xfId="0" applyFont="1" applyAlignment="1">
      <alignment horizontal="right"/>
    </xf>
    <xf numFmtId="167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168" fontId="20" fillId="0" borderId="10" xfId="0" applyNumberFormat="1" applyFont="1" applyFill="1" applyBorder="1" applyAlignment="1">
      <alignment horizontal="right" vertical="top" wrapText="1"/>
    </xf>
    <xf numFmtId="166" fontId="23" fillId="0" borderId="10" xfId="44" applyNumberFormat="1" applyFont="1" applyFill="1" applyBorder="1" applyAlignment="1">
      <alignment horizontal="right" vertical="top"/>
    </xf>
    <xf numFmtId="0" fontId="23" fillId="0" borderId="10" xfId="44" applyFont="1" applyFill="1" applyBorder="1" applyAlignment="1">
      <alignment horizontal="left" vertical="top" wrapText="1"/>
    </xf>
    <xf numFmtId="0" fontId="23" fillId="0" borderId="10" xfId="44" applyFont="1" applyFill="1" applyBorder="1" applyAlignment="1">
      <alignment horizontal="left" vertical="top"/>
    </xf>
    <xf numFmtId="0" fontId="23" fillId="0" borderId="10" xfId="44" applyNumberFormat="1" applyFont="1" applyFill="1" applyBorder="1" applyAlignment="1">
      <alignment horizontal="left" vertical="top"/>
    </xf>
    <xf numFmtId="0" fontId="23" fillId="0" borderId="10" xfId="44" applyFont="1" applyFill="1" applyBorder="1" applyAlignment="1">
      <alignment horizontal="right" vertical="top"/>
    </xf>
    <xf numFmtId="168" fontId="20" fillId="0" borderId="10" xfId="0" applyNumberFormat="1" applyFont="1" applyFill="1" applyBorder="1" applyAlignment="1">
      <alignment horizontal="left" vertical="top" wrapText="1"/>
    </xf>
    <xf numFmtId="169" fontId="23" fillId="26" borderId="10" xfId="45" applyNumberFormat="1" applyFont="1" applyFill="1" applyBorder="1" applyAlignment="1">
      <alignment horizontal="right" vertical="top"/>
    </xf>
    <xf numFmtId="2" fontId="24" fillId="26" borderId="10" xfId="0" applyNumberFormat="1" applyFont="1" applyFill="1" applyBorder="1" applyAlignment="1">
      <alignment horizontal="left" vertical="top"/>
    </xf>
    <xf numFmtId="2" fontId="23" fillId="26" borderId="10" xfId="0" applyNumberFormat="1" applyFont="1" applyFill="1" applyBorder="1" applyAlignment="1">
      <alignment horizontal="left" vertical="top"/>
    </xf>
    <xf numFmtId="43" fontId="24" fillId="26" borderId="10" xfId="0" applyNumberFormat="1" applyFont="1" applyFill="1" applyBorder="1" applyAlignment="1">
      <alignment vertical="top"/>
    </xf>
    <xf numFmtId="2" fontId="20" fillId="26" borderId="10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3"/>
    <cellStyle name="Normal 4" xfId="44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7.85546875" customWidth="1"/>
    <col min="2" max="2" width="72" bestFit="1" customWidth="1"/>
    <col min="3" max="3" width="25.28515625" customWidth="1"/>
    <col min="4" max="4" width="24.28515625" customWidth="1"/>
    <col min="5" max="5" width="13.140625" customWidth="1"/>
    <col min="6" max="6" width="15.42578125" customWidth="1"/>
    <col min="7" max="7" width="41.5703125" bestFit="1" customWidth="1"/>
    <col min="8" max="8" width="32" bestFit="1" customWidth="1"/>
    <col min="9" max="9" width="13.85546875" customWidth="1"/>
    <col min="10" max="10" width="10.5703125" bestFit="1" customWidth="1"/>
    <col min="11" max="11" width="13.42578125" customWidth="1"/>
    <col min="12" max="12" width="9.42578125" customWidth="1"/>
    <col min="13" max="13" width="15.7109375" customWidth="1"/>
    <col min="14" max="14" width="21.28515625" customWidth="1"/>
    <col min="15" max="15" width="15.28515625" customWidth="1"/>
    <col min="16" max="16" width="11.28515625" customWidth="1"/>
    <col min="17" max="18" width="13.42578125" bestFit="1" customWidth="1"/>
    <col min="19" max="19" width="28.42578125" customWidth="1"/>
    <col min="20" max="20" width="16.85546875" customWidth="1"/>
    <col min="21" max="21" width="20.85546875" customWidth="1"/>
    <col min="22" max="22" width="17" customWidth="1"/>
  </cols>
  <sheetData>
    <row r="1" spans="1:23" s="5" customFormat="1" ht="20.25">
      <c r="A1" s="45" t="s">
        <v>8</v>
      </c>
      <c r="B1" s="46"/>
      <c r="C1" s="46"/>
      <c r="D1" s="47"/>
      <c r="E1" s="2" t="s">
        <v>27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5" customFormat="1" ht="20.25">
      <c r="A2" s="45" t="s">
        <v>9</v>
      </c>
      <c r="B2" s="46"/>
      <c r="C2" s="46"/>
      <c r="D2" s="47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0.25">
      <c r="A3" s="45" t="s">
        <v>10</v>
      </c>
      <c r="B3" s="46"/>
      <c r="C3" s="46"/>
      <c r="D3" s="46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3" s="5" customFormat="1" ht="20.25">
      <c r="A4" s="43" t="s">
        <v>11</v>
      </c>
      <c r="B4" s="44"/>
      <c r="C4" s="44"/>
      <c r="D4" s="44"/>
      <c r="E4" s="7"/>
      <c r="F4" s="7"/>
      <c r="G4" s="7"/>
      <c r="H4" s="7"/>
      <c r="I4" s="7"/>
      <c r="J4" s="7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2" customFormat="1" ht="48.75" customHeight="1">
      <c r="A5" s="21" t="s">
        <v>12</v>
      </c>
      <c r="B5" s="22" t="s">
        <v>0</v>
      </c>
      <c r="C5" s="22" t="s">
        <v>13</v>
      </c>
      <c r="D5" s="23" t="s">
        <v>14</v>
      </c>
      <c r="E5" s="22" t="s">
        <v>23</v>
      </c>
      <c r="F5" s="22" t="s">
        <v>24</v>
      </c>
      <c r="G5" s="22" t="s">
        <v>25</v>
      </c>
      <c r="H5" s="22" t="s">
        <v>15</v>
      </c>
      <c r="I5" s="23" t="s">
        <v>1</v>
      </c>
      <c r="J5" s="22" t="s">
        <v>2</v>
      </c>
      <c r="K5" s="22" t="s">
        <v>3</v>
      </c>
      <c r="L5" s="23" t="s">
        <v>16</v>
      </c>
      <c r="M5" s="23" t="s">
        <v>6</v>
      </c>
      <c r="N5" s="24" t="s">
        <v>17</v>
      </c>
      <c r="O5" s="24" t="s">
        <v>18</v>
      </c>
      <c r="P5" s="24" t="s">
        <v>19</v>
      </c>
      <c r="Q5" s="24" t="s">
        <v>20</v>
      </c>
      <c r="R5" s="24" t="s">
        <v>21</v>
      </c>
      <c r="S5" s="25" t="s">
        <v>5</v>
      </c>
      <c r="T5" s="22" t="s">
        <v>4</v>
      </c>
      <c r="U5" s="22" t="s">
        <v>7</v>
      </c>
      <c r="V5" s="23" t="s">
        <v>22</v>
      </c>
      <c r="W5" s="11"/>
    </row>
    <row r="6" spans="1:23" s="5" customFormat="1" ht="25.5" customHeight="1">
      <c r="A6" s="29">
        <v>957</v>
      </c>
      <c r="B6" s="30" t="s">
        <v>28</v>
      </c>
      <c r="C6" s="30" t="s">
        <v>31</v>
      </c>
      <c r="D6" s="37">
        <v>791423018</v>
      </c>
      <c r="E6" s="30" t="s">
        <v>32</v>
      </c>
      <c r="F6" s="30" t="s">
        <v>30</v>
      </c>
      <c r="G6" s="30" t="s">
        <v>33</v>
      </c>
      <c r="H6" s="30" t="s">
        <v>34</v>
      </c>
      <c r="I6" s="31">
        <v>100</v>
      </c>
      <c r="J6" s="30" t="s">
        <v>35</v>
      </c>
      <c r="K6" s="30" t="s">
        <v>36</v>
      </c>
      <c r="L6" s="31">
        <v>200</v>
      </c>
      <c r="M6" s="31">
        <v>1</v>
      </c>
      <c r="N6" s="38">
        <v>90.280195210239995</v>
      </c>
      <c r="O6" s="39">
        <v>3.1598047897599937</v>
      </c>
      <c r="P6" s="40">
        <f>(N6+O6)*14/100</f>
        <v>13.081599999999998</v>
      </c>
      <c r="Q6" s="41">
        <f t="shared" ref="Q6:Q7" si="0">N6+O6+P6</f>
        <v>106.52159999999998</v>
      </c>
      <c r="R6" s="42">
        <f>Q6/L6</f>
        <v>0.53260799999999986</v>
      </c>
      <c r="S6" s="10">
        <v>41920</v>
      </c>
      <c r="T6" s="1"/>
      <c r="U6" s="28" t="s">
        <v>29</v>
      </c>
      <c r="V6" s="1"/>
    </row>
    <row r="7" spans="1:23" ht="40.5">
      <c r="A7" s="32">
        <v>957</v>
      </c>
      <c r="B7" s="33" t="s">
        <v>28</v>
      </c>
      <c r="C7" s="34" t="s">
        <v>37</v>
      </c>
      <c r="D7" s="35">
        <v>791431002</v>
      </c>
      <c r="E7" s="34" t="s">
        <v>32</v>
      </c>
      <c r="F7" s="34" t="s">
        <v>30</v>
      </c>
      <c r="G7" s="33" t="s">
        <v>38</v>
      </c>
      <c r="H7" s="34" t="s">
        <v>34</v>
      </c>
      <c r="I7" s="36">
        <v>200</v>
      </c>
      <c r="J7" s="34" t="s">
        <v>35</v>
      </c>
      <c r="K7" s="34" t="s">
        <v>36</v>
      </c>
      <c r="L7" s="36">
        <v>200</v>
      </c>
      <c r="M7" s="36">
        <v>1</v>
      </c>
      <c r="N7" s="38">
        <v>90.280195210239995</v>
      </c>
      <c r="O7" s="39">
        <v>3.159804789759991</v>
      </c>
      <c r="P7" s="40">
        <f>(N7+O7)*14/100</f>
        <v>13.081599999999998</v>
      </c>
      <c r="Q7" s="41">
        <f t="shared" si="0"/>
        <v>106.52159999999998</v>
      </c>
      <c r="R7" s="42">
        <f>Q7/L7</f>
        <v>0.53260799999999986</v>
      </c>
      <c r="S7" s="10">
        <v>41920</v>
      </c>
      <c r="T7" s="6"/>
      <c r="U7" s="28" t="s">
        <v>29</v>
      </c>
      <c r="V7" s="6"/>
    </row>
    <row r="8" spans="1:23" ht="21">
      <c r="A8" s="26"/>
      <c r="B8" s="26"/>
      <c r="C8" s="26"/>
      <c r="D8" s="26"/>
      <c r="E8" s="26"/>
      <c r="F8" s="26"/>
      <c r="G8" s="26"/>
      <c r="H8" s="26"/>
      <c r="I8" s="27"/>
      <c r="J8" s="26"/>
      <c r="K8" s="26"/>
      <c r="L8" s="26"/>
      <c r="M8" s="26"/>
      <c r="N8" s="19"/>
      <c r="O8" s="19"/>
      <c r="P8" s="19"/>
      <c r="Q8" s="19"/>
      <c r="R8" s="20"/>
      <c r="S8" s="18"/>
      <c r="T8" s="14"/>
      <c r="U8" s="16"/>
      <c r="V8" s="14"/>
    </row>
    <row r="9" spans="1:23" ht="20.25">
      <c r="A9" s="15"/>
      <c r="B9" s="16"/>
      <c r="C9" s="16"/>
      <c r="D9" s="17"/>
      <c r="E9" s="16"/>
      <c r="F9" s="16"/>
      <c r="G9" s="16"/>
      <c r="H9" s="16"/>
      <c r="I9" s="17"/>
      <c r="J9" s="16"/>
      <c r="K9" s="16"/>
      <c r="L9" s="17"/>
      <c r="M9" s="17"/>
      <c r="N9" s="19"/>
      <c r="O9" s="19"/>
      <c r="P9" s="19"/>
      <c r="Q9" s="19"/>
      <c r="R9" s="20"/>
      <c r="S9" s="18"/>
      <c r="T9" s="14"/>
      <c r="U9" s="16"/>
      <c r="V9" s="14"/>
    </row>
    <row r="10" spans="1:23" ht="2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</row>
    <row r="13" spans="1:23">
      <c r="B13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2014-09-12T07:13:16Z</cp:lastPrinted>
  <dcterms:created xsi:type="dcterms:W3CDTF">2012-08-13T07:02:09Z</dcterms:created>
  <dcterms:modified xsi:type="dcterms:W3CDTF">2014-10-07T06:44:09Z</dcterms:modified>
</cp:coreProperties>
</file>